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ABRIJELA\UPRAVNO VIJEĆE SJEDNICE, sjednice vijeća\5. sjednica Upravnog vijeća, ___.12.22\"/>
    </mc:Choice>
  </mc:AlternateContent>
  <xr:revisionPtr revIDLastSave="0" documentId="8_{9B0E8EE8-CC67-4382-97C3-F4074EE79FA6}" xr6:coauthVersionLast="47" xr6:coauthVersionMax="47" xr10:uidLastSave="{00000000-0000-0000-0000-000000000000}"/>
  <bookViews>
    <workbookView xWindow="-120" yWindow="-120" windowWidth="29040" windowHeight="15840" xr2:uid="{B7963602-B024-4484-8CB8-31ECEBA6E7A3}"/>
  </bookViews>
  <sheets>
    <sheet name="Plan proračuna" sheetId="1" r:id="rId1"/>
  </sheets>
  <definedNames>
    <definedName name="_xlnm._FilterDatabase" localSheetId="0" hidden="1">'Plan proračuna'!$A$14:$H$200</definedName>
    <definedName name="_xlnm.Print_Area" localSheetId="0">'Plan proračuna'!$A$1:$H$200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7" i="1" s="1"/>
  <c r="F26" i="1" s="1"/>
  <c r="F25" i="1" s="1"/>
  <c r="E28" i="1"/>
  <c r="E27" i="1" s="1"/>
  <c r="E26" i="1" s="1"/>
  <c r="D28" i="1"/>
  <c r="D27" i="1" s="1"/>
  <c r="D26" i="1" s="1"/>
  <c r="H27" i="1"/>
  <c r="H26" i="1" s="1"/>
  <c r="G27" i="1"/>
  <c r="G26" i="1" s="1"/>
  <c r="F12" i="1" l="1"/>
  <c r="F24" i="1"/>
  <c r="F23" i="1" s="1"/>
  <c r="D25" i="1"/>
  <c r="E25" i="1"/>
  <c r="G25" i="1"/>
  <c r="E12" i="1" l="1"/>
  <c r="E24" i="1"/>
  <c r="E23" i="1" s="1"/>
  <c r="D24" i="1"/>
  <c r="D23" i="1" s="1"/>
  <c r="D12" i="1"/>
  <c r="H25" i="1"/>
</calcChain>
</file>

<file path=xl/sharedStrings.xml><?xml version="1.0" encoding="utf-8"?>
<sst xmlns="http://schemas.openxmlformats.org/spreadsheetml/2006/main" count="459" uniqueCount="328">
  <si>
    <t/>
  </si>
  <si>
    <t>PLAN</t>
  </si>
  <si>
    <t>PROJEKCIJA</t>
  </si>
  <si>
    <t>INDEKS</t>
  </si>
  <si>
    <t>2 (€)</t>
  </si>
  <si>
    <t>3 (€)</t>
  </si>
  <si>
    <t>4 (€)</t>
  </si>
  <si>
    <t>6</t>
  </si>
  <si>
    <t>7</t>
  </si>
  <si>
    <t>POZICIJA</t>
  </si>
  <si>
    <t>BROJ KONTA</t>
  </si>
  <si>
    <t>VRSTA PRIHODA / PRIMITAKA</t>
  </si>
  <si>
    <t>2023</t>
  </si>
  <si>
    <t>2024</t>
  </si>
  <si>
    <t>2025</t>
  </si>
  <si>
    <t>3/2</t>
  </si>
  <si>
    <t>4/3</t>
  </si>
  <si>
    <t xml:space="preserve">UKUPNO PRIHODI / PRIMICI	</t>
  </si>
  <si>
    <t>Korisnik 02 DJEČJI VRTIĆ OLGA BAN PAZIN</t>
  </si>
  <si>
    <t>Izvor 3.2. VLASTITI PRIHODI DJEČJEG VRTIĆA OLGA BAN PAZIN</t>
  </si>
  <si>
    <t>9</t>
  </si>
  <si>
    <t>Vlastiti izvori</t>
  </si>
  <si>
    <t>92</t>
  </si>
  <si>
    <t xml:space="preserve">Rezultat poslovanja                                                                                 </t>
  </si>
  <si>
    <t>P0125</t>
  </si>
  <si>
    <t>92211</t>
  </si>
  <si>
    <t>Preneseni višak - DV</t>
  </si>
  <si>
    <t>Izvor 5.H. TEKUĆE I KAPITALNE POMOĆI IZ DRŽ. PRORAČUNA - PR. KORISNIK</t>
  </si>
  <si>
    <t>P0126</t>
  </si>
  <si>
    <t>Preneseni višak - DV Erasmus+</t>
  </si>
  <si>
    <t>P0194</t>
  </si>
  <si>
    <t>Preneseni višak - DV Sufinanciranje odgajateljica</t>
  </si>
  <si>
    <t>Razdjel 000 PRIHODI</t>
  </si>
  <si>
    <t>Glava 00003 PRIHODI DJEČJEG VRTIĆA OLGA BAN PAZIN</t>
  </si>
  <si>
    <t>Izvor 1.1. OPĆI PRIHODI I PRIMICI</t>
  </si>
  <si>
    <t xml:space="preserve">Prihodi poslovanja                                                                                  </t>
  </si>
  <si>
    <t>67</t>
  </si>
  <si>
    <t>Prihodi iz nadležnog proračuna i od HZZO-a temeljem ugovornih obveza</t>
  </si>
  <si>
    <t>65</t>
  </si>
  <si>
    <t xml:space="preserve">Prihodi od upravnih i administrativnih pristojbi, pristojbi po posebnim propisima i naknada         </t>
  </si>
  <si>
    <t>P0115</t>
  </si>
  <si>
    <t>65264</t>
  </si>
  <si>
    <t>Sufinanciranje cijene usluge, participacije i slično</t>
  </si>
  <si>
    <t>P0116</t>
  </si>
  <si>
    <t>65267</t>
  </si>
  <si>
    <t>Prihodi s naslova osiguranja, refundacije štete i totalne štete</t>
  </si>
  <si>
    <t>68</t>
  </si>
  <si>
    <t xml:space="preserve">Kazne, upravne mjere i ostali prihodi                                                               </t>
  </si>
  <si>
    <t>P0117</t>
  </si>
  <si>
    <t>68311</t>
  </si>
  <si>
    <t>Ostali prihodi</t>
  </si>
  <si>
    <t>63</t>
  </si>
  <si>
    <t>Pomoći iz inozemstva i od subjekata unutar općeg proračuna</t>
  </si>
  <si>
    <t>P0118</t>
  </si>
  <si>
    <t>63613</t>
  </si>
  <si>
    <t>Tekuće pomoći iz državnog proračuna - program predškole</t>
  </si>
  <si>
    <t>P0119</t>
  </si>
  <si>
    <t>Tekuće pomoći iz državnog proračuna - TUR</t>
  </si>
  <si>
    <t>P0196</t>
  </si>
  <si>
    <t>63623</t>
  </si>
  <si>
    <t>Kapitalne pomoći iz državnog proračuna - zajedno do boljih uvjeta za djecu</t>
  </si>
  <si>
    <t>P0120</t>
  </si>
  <si>
    <t>63811</t>
  </si>
  <si>
    <t>Tekuće pomoći iz državnog proračuna - ESF</t>
  </si>
  <si>
    <t>Izvor 5.I. TEKUĆE I KAPITALNE POMOĆI IZ ŽUP. PRORAČUNA - PR. KORISNIK</t>
  </si>
  <si>
    <t>P0121</t>
  </si>
  <si>
    <t>Tekuće pomoći iz županijskih proračuna - Zavičajna nastava</t>
  </si>
  <si>
    <t>Izvor 5.M. TEKUĆE I KAPITALNE POMOĆI IZ OPĆ. PRORAČUNA - PR. KORISNIK</t>
  </si>
  <si>
    <t>P0122</t>
  </si>
  <si>
    <t>Tekuće pomoći iz općinskih proračuna - plaće</t>
  </si>
  <si>
    <t>P0123</t>
  </si>
  <si>
    <t>Tekuće pomoći iz općinskih proračuna - zdravstveni pregledi</t>
  </si>
  <si>
    <t>Izvor 6.3. DONACIJE DJEČJI VRTIĆ OLGA BAN</t>
  </si>
  <si>
    <t>66</t>
  </si>
  <si>
    <t xml:space="preserve">Prihodi od prodaje proizvoda i robe te pruženih usluga i prihodi od donacija                        </t>
  </si>
  <si>
    <t>P0124</t>
  </si>
  <si>
    <t>66313</t>
  </si>
  <si>
    <t>Tekuće donacije od trgovačkih društava</t>
  </si>
  <si>
    <t xml:space="preserve">UKUPNO RASHODI / IZDACI	</t>
  </si>
  <si>
    <t>Razdjel 003 UPRAVNI ODJEL ZA DRUŠTVENE DJELATNOSTI</t>
  </si>
  <si>
    <t>Glava 00302 DJEČJI VRTIĆ OLGA BAN PAZIN</t>
  </si>
  <si>
    <t>Glavni program C02 DJEČJI VRTIĆ OLGA BAN PAZIN</t>
  </si>
  <si>
    <t>Program 1001 PREDŠKOLSKI ODGOJ</t>
  </si>
  <si>
    <t>Aktivnost A100101 REDOVITI PROGRAMI VRTIĆA I JASLICA</t>
  </si>
  <si>
    <t>3</t>
  </si>
  <si>
    <t>Rashodi poslovanja</t>
  </si>
  <si>
    <t>31</t>
  </si>
  <si>
    <t xml:space="preserve">Rashodi za zaposlene                                                                                </t>
  </si>
  <si>
    <t>R1096</t>
  </si>
  <si>
    <t>31111</t>
  </si>
  <si>
    <t>Plaće za zaposlene</t>
  </si>
  <si>
    <t>R1097</t>
  </si>
  <si>
    <t>31131</t>
  </si>
  <si>
    <t>Plaće za prekovremeni rad</t>
  </si>
  <si>
    <t>R1098</t>
  </si>
  <si>
    <t>31212</t>
  </si>
  <si>
    <t>Nagrade</t>
  </si>
  <si>
    <t>R1099</t>
  </si>
  <si>
    <t>31213</t>
  </si>
  <si>
    <t>Darovi</t>
  </si>
  <si>
    <t>R1100</t>
  </si>
  <si>
    <t>31214</t>
  </si>
  <si>
    <t>Otpremnine</t>
  </si>
  <si>
    <t>R1101</t>
  </si>
  <si>
    <t>31215</t>
  </si>
  <si>
    <t>Naknade za bolest, invalidnost i smrtni slučaj</t>
  </si>
  <si>
    <t>R1102</t>
  </si>
  <si>
    <t>31216</t>
  </si>
  <si>
    <t>Regres za godišnji odmor</t>
  </si>
  <si>
    <t>R1103</t>
  </si>
  <si>
    <t>31321</t>
  </si>
  <si>
    <t>Doprinosi za obvezno zdravstveno osiguranje</t>
  </si>
  <si>
    <t>R1104</t>
  </si>
  <si>
    <t>Doprinosi za obvezno zdravstveno osiguranje - prekovremeni</t>
  </si>
  <si>
    <t>32</t>
  </si>
  <si>
    <t xml:space="preserve">Materijalni rashodi                                                                                 </t>
  </si>
  <si>
    <t>R1105</t>
  </si>
  <si>
    <t>32121</t>
  </si>
  <si>
    <t>Naknade za prijevoz na posao i s posla</t>
  </si>
  <si>
    <t>R1106</t>
  </si>
  <si>
    <t>32369</t>
  </si>
  <si>
    <t>Ostale zdravstvene i veterinarske usluge</t>
  </si>
  <si>
    <t>R3081</t>
  </si>
  <si>
    <t>32377</t>
  </si>
  <si>
    <t>Usluge agencija, studentskog servisa (prijepisi, prijevodi i drugo)</t>
  </si>
  <si>
    <t>R1107</t>
  </si>
  <si>
    <t>32959</t>
  </si>
  <si>
    <t>Ostale pristojbe i naknade</t>
  </si>
  <si>
    <t>R1108</t>
  </si>
  <si>
    <t>32111</t>
  </si>
  <si>
    <t>Dnevnice za službeni put u zemlji</t>
  </si>
  <si>
    <t>R1109</t>
  </si>
  <si>
    <t>32112</t>
  </si>
  <si>
    <t>Dnevnice za službeni put u inozemstvu</t>
  </si>
  <si>
    <t>R1110</t>
  </si>
  <si>
    <t>32113</t>
  </si>
  <si>
    <t>Naknade za smještaj na službenom putu u zemlji</t>
  </si>
  <si>
    <t>R1111</t>
  </si>
  <si>
    <t>32114</t>
  </si>
  <si>
    <t>Naknade za smještaj na službenom putu u inozemstvu</t>
  </si>
  <si>
    <t>R1112</t>
  </si>
  <si>
    <t>32115</t>
  </si>
  <si>
    <t>Naknade za prijevoz na službenom putu u zemlji</t>
  </si>
  <si>
    <t>R1113</t>
  </si>
  <si>
    <t>32116</t>
  </si>
  <si>
    <t>Naknade za prijevoz na službenom putu u inozemstvu</t>
  </si>
  <si>
    <t>R1114</t>
  </si>
  <si>
    <t>R1115</t>
  </si>
  <si>
    <t>32131</t>
  </si>
  <si>
    <t>Seminari, savjetovanja i simpoziji</t>
  </si>
  <si>
    <t>R1116</t>
  </si>
  <si>
    <t>32132</t>
  </si>
  <si>
    <t>Tečajevi i stručni ispiti</t>
  </si>
  <si>
    <t>R1117</t>
  </si>
  <si>
    <t>32211</t>
  </si>
  <si>
    <t>Uredski materijal</t>
  </si>
  <si>
    <t>R1118</t>
  </si>
  <si>
    <t>32212</t>
  </si>
  <si>
    <t>Literatura (publikacije, časopisi, glasila, knjige i ostalo)</t>
  </si>
  <si>
    <t>R1119</t>
  </si>
  <si>
    <t>32214</t>
  </si>
  <si>
    <t>Materijal i sredstva za čišćenje i održavanje</t>
  </si>
  <si>
    <t>R1120</t>
  </si>
  <si>
    <t>32216</t>
  </si>
  <si>
    <t>Materijal za higijenske potrebe i njegu</t>
  </si>
  <si>
    <t>R1121</t>
  </si>
  <si>
    <t>32219</t>
  </si>
  <si>
    <t>Ostali materijal za potrebe redovnog poslovanja</t>
  </si>
  <si>
    <t>R1122</t>
  </si>
  <si>
    <t>32224</t>
  </si>
  <si>
    <t>Namirnice</t>
  </si>
  <si>
    <t>R1123</t>
  </si>
  <si>
    <t>32229</t>
  </si>
  <si>
    <t>Ostali materijal i sirovine</t>
  </si>
  <si>
    <t>R1124</t>
  </si>
  <si>
    <t>32231</t>
  </si>
  <si>
    <t>Električna energija</t>
  </si>
  <si>
    <t>R1125</t>
  </si>
  <si>
    <t>32233</t>
  </si>
  <si>
    <t>Plin</t>
  </si>
  <si>
    <t>R1126</t>
  </si>
  <si>
    <t>32234</t>
  </si>
  <si>
    <t>Motorni benzin i dizel gorivo</t>
  </si>
  <si>
    <t>R1127</t>
  </si>
  <si>
    <t>32251</t>
  </si>
  <si>
    <t>Sitni inventar</t>
  </si>
  <si>
    <t>R1128</t>
  </si>
  <si>
    <t>32271</t>
  </si>
  <si>
    <t>Službena, radna i zaštitna odjeća i obuća</t>
  </si>
  <si>
    <t>R1129</t>
  </si>
  <si>
    <t>32311</t>
  </si>
  <si>
    <t>Usluge telefona, telefaksa</t>
  </si>
  <si>
    <t>R1130</t>
  </si>
  <si>
    <t>32313</t>
  </si>
  <si>
    <t>Poštarina (pisma, tiskanice i sl.)</t>
  </si>
  <si>
    <t>R1131</t>
  </si>
  <si>
    <t>32321</t>
  </si>
  <si>
    <t>Usluge tekućeg i investicijskog održavanja građevinskih objekata</t>
  </si>
  <si>
    <t>R1132</t>
  </si>
  <si>
    <t>32322</t>
  </si>
  <si>
    <t>Usluge tekućeg i investicijskog održavanja postrojenja i opreme</t>
  </si>
  <si>
    <t>R1133</t>
  </si>
  <si>
    <t>32323</t>
  </si>
  <si>
    <t>Usluge tekućeg i investicijskog održavanja prijevoznih sredstava</t>
  </si>
  <si>
    <t>R1134</t>
  </si>
  <si>
    <t>32341</t>
  </si>
  <si>
    <t>Opskrba vodom</t>
  </si>
  <si>
    <t>R1135</t>
  </si>
  <si>
    <t>32342</t>
  </si>
  <si>
    <t>Iznošenje i odvoz smeća</t>
  </si>
  <si>
    <t>R1136</t>
  </si>
  <si>
    <t>32343</t>
  </si>
  <si>
    <t>Deratizacija i dezinsekcija</t>
  </si>
  <si>
    <t>R1137</t>
  </si>
  <si>
    <t>32344</t>
  </si>
  <si>
    <t>Dimnjačarske i ekološke usluge</t>
  </si>
  <si>
    <t>R1138</t>
  </si>
  <si>
    <t>32349</t>
  </si>
  <si>
    <t>Ostale komunalne usluge</t>
  </si>
  <si>
    <t>R1140</t>
  </si>
  <si>
    <t>32371</t>
  </si>
  <si>
    <t>Autorski honorari</t>
  </si>
  <si>
    <t>R1141</t>
  </si>
  <si>
    <t>32372</t>
  </si>
  <si>
    <t>Ugovori o djelu</t>
  </si>
  <si>
    <t>R1142</t>
  </si>
  <si>
    <t>32381</t>
  </si>
  <si>
    <t>Usluge ažuriranja računalnih baza</t>
  </si>
  <si>
    <t>R1143</t>
  </si>
  <si>
    <t>32389</t>
  </si>
  <si>
    <t>Ostale računalne usluge</t>
  </si>
  <si>
    <t>R1144</t>
  </si>
  <si>
    <t>32391</t>
  </si>
  <si>
    <t>Grafičke i tiskarske usluge, usluge kopiranja i uvezivanja i slično</t>
  </si>
  <si>
    <t>R1145</t>
  </si>
  <si>
    <t>32911</t>
  </si>
  <si>
    <t>Naknade za rad članovima predstavničkih i izvršnih tijela i upravnih vijeća</t>
  </si>
  <si>
    <t>R1146</t>
  </si>
  <si>
    <t>32921</t>
  </si>
  <si>
    <t>Premije osiguranja prijevoznih sredstava</t>
  </si>
  <si>
    <t>R1147</t>
  </si>
  <si>
    <t>32922</t>
  </si>
  <si>
    <t>Premije osiguranja ostale imovine</t>
  </si>
  <si>
    <t>R1148</t>
  </si>
  <si>
    <t>32923</t>
  </si>
  <si>
    <t>Premije osiguranja zaposlenih</t>
  </si>
  <si>
    <t>R1149</t>
  </si>
  <si>
    <t>32931</t>
  </si>
  <si>
    <t>Reprezentacija</t>
  </si>
  <si>
    <t>R1150</t>
  </si>
  <si>
    <t>32953</t>
  </si>
  <si>
    <t>Javnobilježničke pristojbe</t>
  </si>
  <si>
    <t>R1151</t>
  </si>
  <si>
    <t>32999</t>
  </si>
  <si>
    <t>Ostali nespomenuti rashodi poslovanja</t>
  </si>
  <si>
    <t>34</t>
  </si>
  <si>
    <t xml:space="preserve">Financijski rashodi                                                                                 </t>
  </si>
  <si>
    <t>R1152</t>
  </si>
  <si>
    <t>34312</t>
  </si>
  <si>
    <t>Usluge platnog prometa</t>
  </si>
  <si>
    <t>4</t>
  </si>
  <si>
    <t xml:space="preserve">Rashodi za nabavu nefinancijske imovine                                                             </t>
  </si>
  <si>
    <t>42</t>
  </si>
  <si>
    <t xml:space="preserve">Rashodi za nabavu proizvedene dugotrajne imovine                                                    </t>
  </si>
  <si>
    <t>R1154</t>
  </si>
  <si>
    <t>42231</t>
  </si>
  <si>
    <t>Oprema za grijanje, ventilaciju i hlađenje</t>
  </si>
  <si>
    <t>R1155</t>
  </si>
  <si>
    <t>42271</t>
  </si>
  <si>
    <t>Uređaji</t>
  </si>
  <si>
    <t>R1156</t>
  </si>
  <si>
    <t>42273</t>
  </si>
  <si>
    <t>Oprema</t>
  </si>
  <si>
    <t>R1157</t>
  </si>
  <si>
    <t>R3003</t>
  </si>
  <si>
    <t>R1158</t>
  </si>
  <si>
    <t>32361</t>
  </si>
  <si>
    <t>Obvezni i preventivni zdravstveni pregledi zaposlenika</t>
  </si>
  <si>
    <t>R1159</t>
  </si>
  <si>
    <t>Aktivnost A100102 PROGRAM PREDŠKOLE</t>
  </si>
  <si>
    <t>R1160</t>
  </si>
  <si>
    <t>Aktivnost A100103 DJECA S TEŠKOĆAMA U RAZVOJU</t>
  </si>
  <si>
    <t>R1162</t>
  </si>
  <si>
    <t>R1161</t>
  </si>
  <si>
    <t>R1163</t>
  </si>
  <si>
    <t>Aktivnost A100104 ZAVIČAJNA NASTAVA</t>
  </si>
  <si>
    <t>R1164</t>
  </si>
  <si>
    <t>Kapitalni projekt K100101 PROŠIRENJE I REKONSTRUKCIJA VRTIĆA</t>
  </si>
  <si>
    <t>R1165</t>
  </si>
  <si>
    <t>34233</t>
  </si>
  <si>
    <t>Kamate za primljene kredite od tuzemnih kreditnih institucija izvan javnog sektora</t>
  </si>
  <si>
    <t>5</t>
  </si>
  <si>
    <t xml:space="preserve">Izdaci za financijsku imovinu i otplate zajmova                                                     </t>
  </si>
  <si>
    <t>54</t>
  </si>
  <si>
    <t xml:space="preserve">Izdaci za otplatu glavnice primljenih kredita i zajmova                                             </t>
  </si>
  <si>
    <t>R1166</t>
  </si>
  <si>
    <t>54432</t>
  </si>
  <si>
    <t>Otplata glavnice primljenih kredita od tuzemnih kreditnih institucija izvan javnog sektora - dugoroč</t>
  </si>
  <si>
    <t xml:space="preserve">Kapitalni projekt K100104 ZAJEDNO DO BOLJIH UVJETA ZA DJECU </t>
  </si>
  <si>
    <t>R3079</t>
  </si>
  <si>
    <t>Rekonstrukcija vanjske stolarije</t>
  </si>
  <si>
    <t>Tekući projekt T100101 NASTAVAK UNAPREĐENJA USLUGA ZA DJECU - ESF</t>
  </si>
  <si>
    <t>R1167</t>
  </si>
  <si>
    <t>R1168</t>
  </si>
  <si>
    <t>R1169</t>
  </si>
  <si>
    <t>R1170</t>
  </si>
  <si>
    <t>R1171</t>
  </si>
  <si>
    <t>32331</t>
  </si>
  <si>
    <t>Elektronski mediji</t>
  </si>
  <si>
    <t>R1172</t>
  </si>
  <si>
    <t>32334</t>
  </si>
  <si>
    <t>Promidžbeni materijali</t>
  </si>
  <si>
    <t>R1173</t>
  </si>
  <si>
    <t>42261</t>
  </si>
  <si>
    <t>Sportska oprema</t>
  </si>
  <si>
    <t>Tekući projekt T100102 ERASMUS+</t>
  </si>
  <si>
    <t>R1174</t>
  </si>
  <si>
    <t>32117</t>
  </si>
  <si>
    <t>Dnevnice per diem</t>
  </si>
  <si>
    <t>R1175</t>
  </si>
  <si>
    <t xml:space="preserve">Tekući projekt T100103 SUFINANCIRANJE ODGAJATELJICA </t>
  </si>
  <si>
    <t>R3072</t>
  </si>
  <si>
    <t>R3075</t>
  </si>
  <si>
    <t>DJEČJI VRTIĆ "OLGA BAN" PAZIN</t>
  </si>
  <si>
    <t>52000 PAZIN</t>
  </si>
  <si>
    <t>OIB:05017253133</t>
  </si>
  <si>
    <t>PROLAZ OTOKARA KERŠOVANIJA 1</t>
  </si>
  <si>
    <t>FINANCIJSKI PLAN ZA 2023. SA PROJEKCIJAMA ZA 2024. I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</si>
</sst>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13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8C6"/>
      </patternFill>
    </fill>
    <fill>
      <patternFill patternType="solid">
        <fgColor rgb="FFFFFF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0" fillId="0" borderId="0" xfId="0" applyNumberFormat="1"/>
    <xf numFmtId="0" fontId="2" fillId="2" borderId="0" xfId="0" applyFont="1" applyFill="1"/>
    <xf numFmtId="4" fontId="2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0" fillId="0" borderId="0" xfId="0" applyAlignment="1">
      <alignment wrapText="1"/>
    </xf>
    <xf numFmtId="0" fontId="3" fillId="4" borderId="0" xfId="0" applyFont="1" applyFill="1"/>
    <xf numFmtId="4" fontId="3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4" fontId="2" fillId="6" borderId="0" xfId="0" applyNumberFormat="1" applyFont="1" applyFill="1"/>
    <xf numFmtId="0" fontId="4" fillId="0" borderId="0" xfId="0" applyFont="1"/>
    <xf numFmtId="0" fontId="6" fillId="7" borderId="0" xfId="1" applyFont="1" applyFill="1" applyAlignment="1">
      <alignment horizontal="left" vertical="center" wrapText="1" readingOrder="1"/>
    </xf>
    <xf numFmtId="0" fontId="2" fillId="8" borderId="0" xfId="0" applyFont="1" applyFill="1"/>
    <xf numFmtId="0" fontId="6" fillId="7" borderId="0" xfId="1" applyFont="1" applyFill="1" applyAlignment="1">
      <alignment vertical="center" wrapText="1" readingOrder="1"/>
    </xf>
    <xf numFmtId="164" fontId="4" fillId="8" borderId="0" xfId="0" applyNumberFormat="1" applyFont="1" applyFill="1"/>
    <xf numFmtId="0" fontId="6" fillId="0" borderId="0" xfId="2" applyFont="1" applyAlignment="1">
      <alignment horizontal="left" vertical="center" wrapText="1" readingOrder="1"/>
    </xf>
    <xf numFmtId="0" fontId="6" fillId="0" borderId="0" xfId="2" applyFont="1" applyAlignment="1">
      <alignment vertical="center" wrapText="1" readingOrder="1"/>
    </xf>
    <xf numFmtId="0" fontId="4" fillId="0" borderId="0" xfId="3" applyFont="1"/>
    <xf numFmtId="0" fontId="3" fillId="9" borderId="0" xfId="0" applyFont="1" applyFill="1"/>
    <xf numFmtId="4" fontId="3" fillId="9" borderId="0" xfId="0" applyNumberFormat="1" applyFont="1" applyFill="1"/>
    <xf numFmtId="0" fontId="2" fillId="10" borderId="0" xfId="0" applyFont="1" applyFill="1"/>
    <xf numFmtId="4" fontId="2" fillId="10" borderId="0" xfId="0" applyNumberFormat="1" applyFont="1" applyFill="1"/>
    <xf numFmtId="0" fontId="2" fillId="11" borderId="0" xfId="0" applyFont="1" applyFill="1"/>
    <xf numFmtId="4" fontId="2" fillId="11" borderId="0" xfId="0" applyNumberFormat="1" applyFont="1" applyFill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1" fillId="0" borderId="0" xfId="0" applyFont="1"/>
    <xf numFmtId="0" fontId="10" fillId="0" borderId="0" xfId="0" applyFont="1"/>
    <xf numFmtId="0" fontId="5" fillId="0" borderId="0" xfId="3"/>
    <xf numFmtId="0" fontId="11" fillId="0" borderId="0" xfId="3" applyFont="1"/>
    <xf numFmtId="0" fontId="1" fillId="0" borderId="0" xfId="0" applyFont="1" applyAlignment="1">
      <alignment horizontal="center"/>
    </xf>
    <xf numFmtId="0" fontId="0" fillId="0" borderId="0" xfId="0"/>
    <xf numFmtId="0" fontId="12" fillId="0" borderId="0" xfId="0" applyFont="1" applyAlignment="1">
      <alignment horizontal="center"/>
    </xf>
    <xf numFmtId="0" fontId="11" fillId="0" borderId="0" xfId="3" applyFont="1"/>
  </cellXfs>
  <cellStyles count="4">
    <cellStyle name="Normal" xfId="1" xr:uid="{A8840659-4983-42F4-872F-A9926FAEBDE6}"/>
    <cellStyle name="Normal 2" xfId="2" xr:uid="{43996C4A-4060-44C7-9D65-90719C7AB604}"/>
    <cellStyle name="Normalno" xfId="0" builtinId="0"/>
    <cellStyle name="Normalno 2" xfId="3" xr:uid="{3FA8F324-768B-4021-8CA8-81BFC0B62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05E7B-03B8-4296-B5DD-D7961905DEE2}">
  <sheetPr>
    <pageSetUpPr fitToPage="1"/>
  </sheetPr>
  <dimension ref="A1:H200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9" customWidth="1"/>
    <col min="2" max="2" width="13.42578125" customWidth="1"/>
    <col min="3" max="3" width="48.28515625" customWidth="1"/>
    <col min="4" max="4" width="12.7109375" customWidth="1"/>
    <col min="5" max="6" width="13.85546875" customWidth="1"/>
    <col min="7" max="7" width="11" customWidth="1"/>
    <col min="8" max="8" width="8.5703125" customWidth="1"/>
    <col min="249" max="249" width="10.28515625" customWidth="1"/>
    <col min="250" max="250" width="11.7109375" customWidth="1"/>
    <col min="251" max="251" width="48.28515625" customWidth="1"/>
    <col min="252" max="252" width="12.7109375" customWidth="1"/>
    <col min="253" max="254" width="13.85546875" customWidth="1"/>
    <col min="255" max="255" width="11" customWidth="1"/>
    <col min="256" max="256" width="8.5703125" customWidth="1"/>
    <col min="257" max="257" width="25.7109375" customWidth="1"/>
    <col min="258" max="258" width="10.140625" bestFit="1" customWidth="1"/>
    <col min="259" max="259" width="11.7109375" bestFit="1" customWidth="1"/>
    <col min="505" max="505" width="10.28515625" customWidth="1"/>
    <col min="506" max="506" width="11.7109375" customWidth="1"/>
    <col min="507" max="507" width="48.28515625" customWidth="1"/>
    <col min="508" max="508" width="12.7109375" customWidth="1"/>
    <col min="509" max="510" width="13.85546875" customWidth="1"/>
    <col min="511" max="511" width="11" customWidth="1"/>
    <col min="512" max="512" width="8.5703125" customWidth="1"/>
    <col min="513" max="513" width="25.7109375" customWidth="1"/>
    <col min="514" max="514" width="10.140625" bestFit="1" customWidth="1"/>
    <col min="515" max="515" width="11.7109375" bestFit="1" customWidth="1"/>
    <col min="761" max="761" width="10.28515625" customWidth="1"/>
    <col min="762" max="762" width="11.7109375" customWidth="1"/>
    <col min="763" max="763" width="48.28515625" customWidth="1"/>
    <col min="764" max="764" width="12.7109375" customWidth="1"/>
    <col min="765" max="766" width="13.85546875" customWidth="1"/>
    <col min="767" max="767" width="11" customWidth="1"/>
    <col min="768" max="768" width="8.5703125" customWidth="1"/>
    <col min="769" max="769" width="25.7109375" customWidth="1"/>
    <col min="770" max="770" width="10.140625" bestFit="1" customWidth="1"/>
    <col min="771" max="771" width="11.7109375" bestFit="1" customWidth="1"/>
    <col min="1017" max="1017" width="10.28515625" customWidth="1"/>
    <col min="1018" max="1018" width="11.7109375" customWidth="1"/>
    <col min="1019" max="1019" width="48.28515625" customWidth="1"/>
    <col min="1020" max="1020" width="12.7109375" customWidth="1"/>
    <col min="1021" max="1022" width="13.85546875" customWidth="1"/>
    <col min="1023" max="1023" width="11" customWidth="1"/>
    <col min="1024" max="1024" width="8.5703125" customWidth="1"/>
    <col min="1025" max="1025" width="25.7109375" customWidth="1"/>
    <col min="1026" max="1026" width="10.140625" bestFit="1" customWidth="1"/>
    <col min="1027" max="1027" width="11.7109375" bestFit="1" customWidth="1"/>
    <col min="1273" max="1273" width="10.28515625" customWidth="1"/>
    <col min="1274" max="1274" width="11.7109375" customWidth="1"/>
    <col min="1275" max="1275" width="48.28515625" customWidth="1"/>
    <col min="1276" max="1276" width="12.7109375" customWidth="1"/>
    <col min="1277" max="1278" width="13.85546875" customWidth="1"/>
    <col min="1279" max="1279" width="11" customWidth="1"/>
    <col min="1280" max="1280" width="8.5703125" customWidth="1"/>
    <col min="1281" max="1281" width="25.7109375" customWidth="1"/>
    <col min="1282" max="1282" width="10.140625" bestFit="1" customWidth="1"/>
    <col min="1283" max="1283" width="11.7109375" bestFit="1" customWidth="1"/>
    <col min="1529" max="1529" width="10.28515625" customWidth="1"/>
    <col min="1530" max="1530" width="11.7109375" customWidth="1"/>
    <col min="1531" max="1531" width="48.28515625" customWidth="1"/>
    <col min="1532" max="1532" width="12.7109375" customWidth="1"/>
    <col min="1533" max="1534" width="13.85546875" customWidth="1"/>
    <col min="1535" max="1535" width="11" customWidth="1"/>
    <col min="1536" max="1536" width="8.5703125" customWidth="1"/>
    <col min="1537" max="1537" width="25.7109375" customWidth="1"/>
    <col min="1538" max="1538" width="10.140625" bestFit="1" customWidth="1"/>
    <col min="1539" max="1539" width="11.7109375" bestFit="1" customWidth="1"/>
    <col min="1785" max="1785" width="10.28515625" customWidth="1"/>
    <col min="1786" max="1786" width="11.7109375" customWidth="1"/>
    <col min="1787" max="1787" width="48.28515625" customWidth="1"/>
    <col min="1788" max="1788" width="12.7109375" customWidth="1"/>
    <col min="1789" max="1790" width="13.85546875" customWidth="1"/>
    <col min="1791" max="1791" width="11" customWidth="1"/>
    <col min="1792" max="1792" width="8.5703125" customWidth="1"/>
    <col min="1793" max="1793" width="25.7109375" customWidth="1"/>
    <col min="1794" max="1794" width="10.140625" bestFit="1" customWidth="1"/>
    <col min="1795" max="1795" width="11.7109375" bestFit="1" customWidth="1"/>
    <col min="2041" max="2041" width="10.28515625" customWidth="1"/>
    <col min="2042" max="2042" width="11.7109375" customWidth="1"/>
    <col min="2043" max="2043" width="48.28515625" customWidth="1"/>
    <col min="2044" max="2044" width="12.7109375" customWidth="1"/>
    <col min="2045" max="2046" width="13.85546875" customWidth="1"/>
    <col min="2047" max="2047" width="11" customWidth="1"/>
    <col min="2048" max="2048" width="8.5703125" customWidth="1"/>
    <col min="2049" max="2049" width="25.7109375" customWidth="1"/>
    <col min="2050" max="2050" width="10.140625" bestFit="1" customWidth="1"/>
    <col min="2051" max="2051" width="11.7109375" bestFit="1" customWidth="1"/>
    <col min="2297" max="2297" width="10.28515625" customWidth="1"/>
    <col min="2298" max="2298" width="11.7109375" customWidth="1"/>
    <col min="2299" max="2299" width="48.28515625" customWidth="1"/>
    <col min="2300" max="2300" width="12.7109375" customWidth="1"/>
    <col min="2301" max="2302" width="13.85546875" customWidth="1"/>
    <col min="2303" max="2303" width="11" customWidth="1"/>
    <col min="2304" max="2304" width="8.5703125" customWidth="1"/>
    <col min="2305" max="2305" width="25.7109375" customWidth="1"/>
    <col min="2306" max="2306" width="10.140625" bestFit="1" customWidth="1"/>
    <col min="2307" max="2307" width="11.7109375" bestFit="1" customWidth="1"/>
    <col min="2553" max="2553" width="10.28515625" customWidth="1"/>
    <col min="2554" max="2554" width="11.7109375" customWidth="1"/>
    <col min="2555" max="2555" width="48.28515625" customWidth="1"/>
    <col min="2556" max="2556" width="12.7109375" customWidth="1"/>
    <col min="2557" max="2558" width="13.85546875" customWidth="1"/>
    <col min="2559" max="2559" width="11" customWidth="1"/>
    <col min="2560" max="2560" width="8.5703125" customWidth="1"/>
    <col min="2561" max="2561" width="25.7109375" customWidth="1"/>
    <col min="2562" max="2562" width="10.140625" bestFit="1" customWidth="1"/>
    <col min="2563" max="2563" width="11.7109375" bestFit="1" customWidth="1"/>
    <col min="2809" max="2809" width="10.28515625" customWidth="1"/>
    <col min="2810" max="2810" width="11.7109375" customWidth="1"/>
    <col min="2811" max="2811" width="48.28515625" customWidth="1"/>
    <col min="2812" max="2812" width="12.7109375" customWidth="1"/>
    <col min="2813" max="2814" width="13.85546875" customWidth="1"/>
    <col min="2815" max="2815" width="11" customWidth="1"/>
    <col min="2816" max="2816" width="8.5703125" customWidth="1"/>
    <col min="2817" max="2817" width="25.7109375" customWidth="1"/>
    <col min="2818" max="2818" width="10.140625" bestFit="1" customWidth="1"/>
    <col min="2819" max="2819" width="11.7109375" bestFit="1" customWidth="1"/>
    <col min="3065" max="3065" width="10.28515625" customWidth="1"/>
    <col min="3066" max="3066" width="11.7109375" customWidth="1"/>
    <col min="3067" max="3067" width="48.28515625" customWidth="1"/>
    <col min="3068" max="3068" width="12.7109375" customWidth="1"/>
    <col min="3069" max="3070" width="13.85546875" customWidth="1"/>
    <col min="3071" max="3071" width="11" customWidth="1"/>
    <col min="3072" max="3072" width="8.5703125" customWidth="1"/>
    <col min="3073" max="3073" width="25.7109375" customWidth="1"/>
    <col min="3074" max="3074" width="10.140625" bestFit="1" customWidth="1"/>
    <col min="3075" max="3075" width="11.7109375" bestFit="1" customWidth="1"/>
    <col min="3321" max="3321" width="10.28515625" customWidth="1"/>
    <col min="3322" max="3322" width="11.7109375" customWidth="1"/>
    <col min="3323" max="3323" width="48.28515625" customWidth="1"/>
    <col min="3324" max="3324" width="12.7109375" customWidth="1"/>
    <col min="3325" max="3326" width="13.85546875" customWidth="1"/>
    <col min="3327" max="3327" width="11" customWidth="1"/>
    <col min="3328" max="3328" width="8.5703125" customWidth="1"/>
    <col min="3329" max="3329" width="25.7109375" customWidth="1"/>
    <col min="3330" max="3330" width="10.140625" bestFit="1" customWidth="1"/>
    <col min="3331" max="3331" width="11.7109375" bestFit="1" customWidth="1"/>
    <col min="3577" max="3577" width="10.28515625" customWidth="1"/>
    <col min="3578" max="3578" width="11.7109375" customWidth="1"/>
    <col min="3579" max="3579" width="48.28515625" customWidth="1"/>
    <col min="3580" max="3580" width="12.7109375" customWidth="1"/>
    <col min="3581" max="3582" width="13.85546875" customWidth="1"/>
    <col min="3583" max="3583" width="11" customWidth="1"/>
    <col min="3584" max="3584" width="8.5703125" customWidth="1"/>
    <col min="3585" max="3585" width="25.7109375" customWidth="1"/>
    <col min="3586" max="3586" width="10.140625" bestFit="1" customWidth="1"/>
    <col min="3587" max="3587" width="11.7109375" bestFit="1" customWidth="1"/>
    <col min="3833" max="3833" width="10.28515625" customWidth="1"/>
    <col min="3834" max="3834" width="11.7109375" customWidth="1"/>
    <col min="3835" max="3835" width="48.28515625" customWidth="1"/>
    <col min="3836" max="3836" width="12.7109375" customWidth="1"/>
    <col min="3837" max="3838" width="13.85546875" customWidth="1"/>
    <col min="3839" max="3839" width="11" customWidth="1"/>
    <col min="3840" max="3840" width="8.5703125" customWidth="1"/>
    <col min="3841" max="3841" width="25.7109375" customWidth="1"/>
    <col min="3842" max="3842" width="10.140625" bestFit="1" customWidth="1"/>
    <col min="3843" max="3843" width="11.7109375" bestFit="1" customWidth="1"/>
    <col min="4089" max="4089" width="10.28515625" customWidth="1"/>
    <col min="4090" max="4090" width="11.7109375" customWidth="1"/>
    <col min="4091" max="4091" width="48.28515625" customWidth="1"/>
    <col min="4092" max="4092" width="12.7109375" customWidth="1"/>
    <col min="4093" max="4094" width="13.85546875" customWidth="1"/>
    <col min="4095" max="4095" width="11" customWidth="1"/>
    <col min="4096" max="4096" width="8.5703125" customWidth="1"/>
    <col min="4097" max="4097" width="25.7109375" customWidth="1"/>
    <col min="4098" max="4098" width="10.140625" bestFit="1" customWidth="1"/>
    <col min="4099" max="4099" width="11.7109375" bestFit="1" customWidth="1"/>
    <col min="4345" max="4345" width="10.28515625" customWidth="1"/>
    <col min="4346" max="4346" width="11.7109375" customWidth="1"/>
    <col min="4347" max="4347" width="48.28515625" customWidth="1"/>
    <col min="4348" max="4348" width="12.7109375" customWidth="1"/>
    <col min="4349" max="4350" width="13.85546875" customWidth="1"/>
    <col min="4351" max="4351" width="11" customWidth="1"/>
    <col min="4352" max="4352" width="8.5703125" customWidth="1"/>
    <col min="4353" max="4353" width="25.7109375" customWidth="1"/>
    <col min="4354" max="4354" width="10.140625" bestFit="1" customWidth="1"/>
    <col min="4355" max="4355" width="11.7109375" bestFit="1" customWidth="1"/>
    <col min="4601" max="4601" width="10.28515625" customWidth="1"/>
    <col min="4602" max="4602" width="11.7109375" customWidth="1"/>
    <col min="4603" max="4603" width="48.28515625" customWidth="1"/>
    <col min="4604" max="4604" width="12.7109375" customWidth="1"/>
    <col min="4605" max="4606" width="13.85546875" customWidth="1"/>
    <col min="4607" max="4607" width="11" customWidth="1"/>
    <col min="4608" max="4608" width="8.5703125" customWidth="1"/>
    <col min="4609" max="4609" width="25.7109375" customWidth="1"/>
    <col min="4610" max="4610" width="10.140625" bestFit="1" customWidth="1"/>
    <col min="4611" max="4611" width="11.7109375" bestFit="1" customWidth="1"/>
    <col min="4857" max="4857" width="10.28515625" customWidth="1"/>
    <col min="4858" max="4858" width="11.7109375" customWidth="1"/>
    <col min="4859" max="4859" width="48.28515625" customWidth="1"/>
    <col min="4860" max="4860" width="12.7109375" customWidth="1"/>
    <col min="4861" max="4862" width="13.85546875" customWidth="1"/>
    <col min="4863" max="4863" width="11" customWidth="1"/>
    <col min="4864" max="4864" width="8.5703125" customWidth="1"/>
    <col min="4865" max="4865" width="25.7109375" customWidth="1"/>
    <col min="4866" max="4866" width="10.140625" bestFit="1" customWidth="1"/>
    <col min="4867" max="4867" width="11.7109375" bestFit="1" customWidth="1"/>
    <col min="5113" max="5113" width="10.28515625" customWidth="1"/>
    <col min="5114" max="5114" width="11.7109375" customWidth="1"/>
    <col min="5115" max="5115" width="48.28515625" customWidth="1"/>
    <col min="5116" max="5116" width="12.7109375" customWidth="1"/>
    <col min="5117" max="5118" width="13.85546875" customWidth="1"/>
    <col min="5119" max="5119" width="11" customWidth="1"/>
    <col min="5120" max="5120" width="8.5703125" customWidth="1"/>
    <col min="5121" max="5121" width="25.7109375" customWidth="1"/>
    <col min="5122" max="5122" width="10.140625" bestFit="1" customWidth="1"/>
    <col min="5123" max="5123" width="11.7109375" bestFit="1" customWidth="1"/>
    <col min="5369" max="5369" width="10.28515625" customWidth="1"/>
    <col min="5370" max="5370" width="11.7109375" customWidth="1"/>
    <col min="5371" max="5371" width="48.28515625" customWidth="1"/>
    <col min="5372" max="5372" width="12.7109375" customWidth="1"/>
    <col min="5373" max="5374" width="13.85546875" customWidth="1"/>
    <col min="5375" max="5375" width="11" customWidth="1"/>
    <col min="5376" max="5376" width="8.5703125" customWidth="1"/>
    <col min="5377" max="5377" width="25.7109375" customWidth="1"/>
    <col min="5378" max="5378" width="10.140625" bestFit="1" customWidth="1"/>
    <col min="5379" max="5379" width="11.7109375" bestFit="1" customWidth="1"/>
    <col min="5625" max="5625" width="10.28515625" customWidth="1"/>
    <col min="5626" max="5626" width="11.7109375" customWidth="1"/>
    <col min="5627" max="5627" width="48.28515625" customWidth="1"/>
    <col min="5628" max="5628" width="12.7109375" customWidth="1"/>
    <col min="5629" max="5630" width="13.85546875" customWidth="1"/>
    <col min="5631" max="5631" width="11" customWidth="1"/>
    <col min="5632" max="5632" width="8.5703125" customWidth="1"/>
    <col min="5633" max="5633" width="25.7109375" customWidth="1"/>
    <col min="5634" max="5634" width="10.140625" bestFit="1" customWidth="1"/>
    <col min="5635" max="5635" width="11.7109375" bestFit="1" customWidth="1"/>
    <col min="5881" max="5881" width="10.28515625" customWidth="1"/>
    <col min="5882" max="5882" width="11.7109375" customWidth="1"/>
    <col min="5883" max="5883" width="48.28515625" customWidth="1"/>
    <col min="5884" max="5884" width="12.7109375" customWidth="1"/>
    <col min="5885" max="5886" width="13.85546875" customWidth="1"/>
    <col min="5887" max="5887" width="11" customWidth="1"/>
    <col min="5888" max="5888" width="8.5703125" customWidth="1"/>
    <col min="5889" max="5889" width="25.7109375" customWidth="1"/>
    <col min="5890" max="5890" width="10.140625" bestFit="1" customWidth="1"/>
    <col min="5891" max="5891" width="11.7109375" bestFit="1" customWidth="1"/>
    <col min="6137" max="6137" width="10.28515625" customWidth="1"/>
    <col min="6138" max="6138" width="11.7109375" customWidth="1"/>
    <col min="6139" max="6139" width="48.28515625" customWidth="1"/>
    <col min="6140" max="6140" width="12.7109375" customWidth="1"/>
    <col min="6141" max="6142" width="13.85546875" customWidth="1"/>
    <col min="6143" max="6143" width="11" customWidth="1"/>
    <col min="6144" max="6144" width="8.5703125" customWidth="1"/>
    <col min="6145" max="6145" width="25.7109375" customWidth="1"/>
    <col min="6146" max="6146" width="10.140625" bestFit="1" customWidth="1"/>
    <col min="6147" max="6147" width="11.7109375" bestFit="1" customWidth="1"/>
    <col min="6393" max="6393" width="10.28515625" customWidth="1"/>
    <col min="6394" max="6394" width="11.7109375" customWidth="1"/>
    <col min="6395" max="6395" width="48.28515625" customWidth="1"/>
    <col min="6396" max="6396" width="12.7109375" customWidth="1"/>
    <col min="6397" max="6398" width="13.85546875" customWidth="1"/>
    <col min="6399" max="6399" width="11" customWidth="1"/>
    <col min="6400" max="6400" width="8.5703125" customWidth="1"/>
    <col min="6401" max="6401" width="25.7109375" customWidth="1"/>
    <col min="6402" max="6402" width="10.140625" bestFit="1" customWidth="1"/>
    <col min="6403" max="6403" width="11.7109375" bestFit="1" customWidth="1"/>
    <col min="6649" max="6649" width="10.28515625" customWidth="1"/>
    <col min="6650" max="6650" width="11.7109375" customWidth="1"/>
    <col min="6651" max="6651" width="48.28515625" customWidth="1"/>
    <col min="6652" max="6652" width="12.7109375" customWidth="1"/>
    <col min="6653" max="6654" width="13.85546875" customWidth="1"/>
    <col min="6655" max="6655" width="11" customWidth="1"/>
    <col min="6656" max="6656" width="8.5703125" customWidth="1"/>
    <col min="6657" max="6657" width="25.7109375" customWidth="1"/>
    <col min="6658" max="6658" width="10.140625" bestFit="1" customWidth="1"/>
    <col min="6659" max="6659" width="11.7109375" bestFit="1" customWidth="1"/>
    <col min="6905" max="6905" width="10.28515625" customWidth="1"/>
    <col min="6906" max="6906" width="11.7109375" customWidth="1"/>
    <col min="6907" max="6907" width="48.28515625" customWidth="1"/>
    <col min="6908" max="6908" width="12.7109375" customWidth="1"/>
    <col min="6909" max="6910" width="13.85546875" customWidth="1"/>
    <col min="6911" max="6911" width="11" customWidth="1"/>
    <col min="6912" max="6912" width="8.5703125" customWidth="1"/>
    <col min="6913" max="6913" width="25.7109375" customWidth="1"/>
    <col min="6914" max="6914" width="10.140625" bestFit="1" customWidth="1"/>
    <col min="6915" max="6915" width="11.7109375" bestFit="1" customWidth="1"/>
    <col min="7161" max="7161" width="10.28515625" customWidth="1"/>
    <col min="7162" max="7162" width="11.7109375" customWidth="1"/>
    <col min="7163" max="7163" width="48.28515625" customWidth="1"/>
    <col min="7164" max="7164" width="12.7109375" customWidth="1"/>
    <col min="7165" max="7166" width="13.85546875" customWidth="1"/>
    <col min="7167" max="7167" width="11" customWidth="1"/>
    <col min="7168" max="7168" width="8.5703125" customWidth="1"/>
    <col min="7169" max="7169" width="25.7109375" customWidth="1"/>
    <col min="7170" max="7170" width="10.140625" bestFit="1" customWidth="1"/>
    <col min="7171" max="7171" width="11.7109375" bestFit="1" customWidth="1"/>
    <col min="7417" max="7417" width="10.28515625" customWidth="1"/>
    <col min="7418" max="7418" width="11.7109375" customWidth="1"/>
    <col min="7419" max="7419" width="48.28515625" customWidth="1"/>
    <col min="7420" max="7420" width="12.7109375" customWidth="1"/>
    <col min="7421" max="7422" width="13.85546875" customWidth="1"/>
    <col min="7423" max="7423" width="11" customWidth="1"/>
    <col min="7424" max="7424" width="8.5703125" customWidth="1"/>
    <col min="7425" max="7425" width="25.7109375" customWidth="1"/>
    <col min="7426" max="7426" width="10.140625" bestFit="1" customWidth="1"/>
    <col min="7427" max="7427" width="11.7109375" bestFit="1" customWidth="1"/>
    <col min="7673" max="7673" width="10.28515625" customWidth="1"/>
    <col min="7674" max="7674" width="11.7109375" customWidth="1"/>
    <col min="7675" max="7675" width="48.28515625" customWidth="1"/>
    <col min="7676" max="7676" width="12.7109375" customWidth="1"/>
    <col min="7677" max="7678" width="13.85546875" customWidth="1"/>
    <col min="7679" max="7679" width="11" customWidth="1"/>
    <col min="7680" max="7680" width="8.5703125" customWidth="1"/>
    <col min="7681" max="7681" width="25.7109375" customWidth="1"/>
    <col min="7682" max="7682" width="10.140625" bestFit="1" customWidth="1"/>
    <col min="7683" max="7683" width="11.7109375" bestFit="1" customWidth="1"/>
    <col min="7929" max="7929" width="10.28515625" customWidth="1"/>
    <col min="7930" max="7930" width="11.7109375" customWidth="1"/>
    <col min="7931" max="7931" width="48.28515625" customWidth="1"/>
    <col min="7932" max="7932" width="12.7109375" customWidth="1"/>
    <col min="7933" max="7934" width="13.85546875" customWidth="1"/>
    <col min="7935" max="7935" width="11" customWidth="1"/>
    <col min="7936" max="7936" width="8.5703125" customWidth="1"/>
    <col min="7937" max="7937" width="25.7109375" customWidth="1"/>
    <col min="7938" max="7938" width="10.140625" bestFit="1" customWidth="1"/>
    <col min="7939" max="7939" width="11.7109375" bestFit="1" customWidth="1"/>
    <col min="8185" max="8185" width="10.28515625" customWidth="1"/>
    <col min="8186" max="8186" width="11.7109375" customWidth="1"/>
    <col min="8187" max="8187" width="48.28515625" customWidth="1"/>
    <col min="8188" max="8188" width="12.7109375" customWidth="1"/>
    <col min="8189" max="8190" width="13.85546875" customWidth="1"/>
    <col min="8191" max="8191" width="11" customWidth="1"/>
    <col min="8192" max="8192" width="8.5703125" customWidth="1"/>
    <col min="8193" max="8193" width="25.7109375" customWidth="1"/>
    <col min="8194" max="8194" width="10.140625" bestFit="1" customWidth="1"/>
    <col min="8195" max="8195" width="11.7109375" bestFit="1" customWidth="1"/>
    <col min="8441" max="8441" width="10.28515625" customWidth="1"/>
    <col min="8442" max="8442" width="11.7109375" customWidth="1"/>
    <col min="8443" max="8443" width="48.28515625" customWidth="1"/>
    <col min="8444" max="8444" width="12.7109375" customWidth="1"/>
    <col min="8445" max="8446" width="13.85546875" customWidth="1"/>
    <col min="8447" max="8447" width="11" customWidth="1"/>
    <col min="8448" max="8448" width="8.5703125" customWidth="1"/>
    <col min="8449" max="8449" width="25.7109375" customWidth="1"/>
    <col min="8450" max="8450" width="10.140625" bestFit="1" customWidth="1"/>
    <col min="8451" max="8451" width="11.7109375" bestFit="1" customWidth="1"/>
    <col min="8697" max="8697" width="10.28515625" customWidth="1"/>
    <col min="8698" max="8698" width="11.7109375" customWidth="1"/>
    <col min="8699" max="8699" width="48.28515625" customWidth="1"/>
    <col min="8700" max="8700" width="12.7109375" customWidth="1"/>
    <col min="8701" max="8702" width="13.85546875" customWidth="1"/>
    <col min="8703" max="8703" width="11" customWidth="1"/>
    <col min="8704" max="8704" width="8.5703125" customWidth="1"/>
    <col min="8705" max="8705" width="25.7109375" customWidth="1"/>
    <col min="8706" max="8706" width="10.140625" bestFit="1" customWidth="1"/>
    <col min="8707" max="8707" width="11.7109375" bestFit="1" customWidth="1"/>
    <col min="8953" max="8953" width="10.28515625" customWidth="1"/>
    <col min="8954" max="8954" width="11.7109375" customWidth="1"/>
    <col min="8955" max="8955" width="48.28515625" customWidth="1"/>
    <col min="8956" max="8956" width="12.7109375" customWidth="1"/>
    <col min="8957" max="8958" width="13.85546875" customWidth="1"/>
    <col min="8959" max="8959" width="11" customWidth="1"/>
    <col min="8960" max="8960" width="8.5703125" customWidth="1"/>
    <col min="8961" max="8961" width="25.7109375" customWidth="1"/>
    <col min="8962" max="8962" width="10.140625" bestFit="1" customWidth="1"/>
    <col min="8963" max="8963" width="11.7109375" bestFit="1" customWidth="1"/>
    <col min="9209" max="9209" width="10.28515625" customWidth="1"/>
    <col min="9210" max="9210" width="11.7109375" customWidth="1"/>
    <col min="9211" max="9211" width="48.28515625" customWidth="1"/>
    <col min="9212" max="9212" width="12.7109375" customWidth="1"/>
    <col min="9213" max="9214" width="13.85546875" customWidth="1"/>
    <col min="9215" max="9215" width="11" customWidth="1"/>
    <col min="9216" max="9216" width="8.5703125" customWidth="1"/>
    <col min="9217" max="9217" width="25.7109375" customWidth="1"/>
    <col min="9218" max="9218" width="10.140625" bestFit="1" customWidth="1"/>
    <col min="9219" max="9219" width="11.7109375" bestFit="1" customWidth="1"/>
    <col min="9465" max="9465" width="10.28515625" customWidth="1"/>
    <col min="9466" max="9466" width="11.7109375" customWidth="1"/>
    <col min="9467" max="9467" width="48.28515625" customWidth="1"/>
    <col min="9468" max="9468" width="12.7109375" customWidth="1"/>
    <col min="9469" max="9470" width="13.85546875" customWidth="1"/>
    <col min="9471" max="9471" width="11" customWidth="1"/>
    <col min="9472" max="9472" width="8.5703125" customWidth="1"/>
    <col min="9473" max="9473" width="25.7109375" customWidth="1"/>
    <col min="9474" max="9474" width="10.140625" bestFit="1" customWidth="1"/>
    <col min="9475" max="9475" width="11.7109375" bestFit="1" customWidth="1"/>
    <col min="9721" max="9721" width="10.28515625" customWidth="1"/>
    <col min="9722" max="9722" width="11.7109375" customWidth="1"/>
    <col min="9723" max="9723" width="48.28515625" customWidth="1"/>
    <col min="9724" max="9724" width="12.7109375" customWidth="1"/>
    <col min="9725" max="9726" width="13.85546875" customWidth="1"/>
    <col min="9727" max="9727" width="11" customWidth="1"/>
    <col min="9728" max="9728" width="8.5703125" customWidth="1"/>
    <col min="9729" max="9729" width="25.7109375" customWidth="1"/>
    <col min="9730" max="9730" width="10.140625" bestFit="1" customWidth="1"/>
    <col min="9731" max="9731" width="11.7109375" bestFit="1" customWidth="1"/>
    <col min="9977" max="9977" width="10.28515625" customWidth="1"/>
    <col min="9978" max="9978" width="11.7109375" customWidth="1"/>
    <col min="9979" max="9979" width="48.28515625" customWidth="1"/>
    <col min="9980" max="9980" width="12.7109375" customWidth="1"/>
    <col min="9981" max="9982" width="13.85546875" customWidth="1"/>
    <col min="9983" max="9983" width="11" customWidth="1"/>
    <col min="9984" max="9984" width="8.5703125" customWidth="1"/>
    <col min="9985" max="9985" width="25.7109375" customWidth="1"/>
    <col min="9986" max="9986" width="10.140625" bestFit="1" customWidth="1"/>
    <col min="9987" max="9987" width="11.7109375" bestFit="1" customWidth="1"/>
    <col min="10233" max="10233" width="10.28515625" customWidth="1"/>
    <col min="10234" max="10234" width="11.7109375" customWidth="1"/>
    <col min="10235" max="10235" width="48.28515625" customWidth="1"/>
    <col min="10236" max="10236" width="12.7109375" customWidth="1"/>
    <col min="10237" max="10238" width="13.85546875" customWidth="1"/>
    <col min="10239" max="10239" width="11" customWidth="1"/>
    <col min="10240" max="10240" width="8.5703125" customWidth="1"/>
    <col min="10241" max="10241" width="25.7109375" customWidth="1"/>
    <col min="10242" max="10242" width="10.140625" bestFit="1" customWidth="1"/>
    <col min="10243" max="10243" width="11.7109375" bestFit="1" customWidth="1"/>
    <col min="10489" max="10489" width="10.28515625" customWidth="1"/>
    <col min="10490" max="10490" width="11.7109375" customWidth="1"/>
    <col min="10491" max="10491" width="48.28515625" customWidth="1"/>
    <col min="10492" max="10492" width="12.7109375" customWidth="1"/>
    <col min="10493" max="10494" width="13.85546875" customWidth="1"/>
    <col min="10495" max="10495" width="11" customWidth="1"/>
    <col min="10496" max="10496" width="8.5703125" customWidth="1"/>
    <col min="10497" max="10497" width="25.7109375" customWidth="1"/>
    <col min="10498" max="10498" width="10.140625" bestFit="1" customWidth="1"/>
    <col min="10499" max="10499" width="11.7109375" bestFit="1" customWidth="1"/>
    <col min="10745" max="10745" width="10.28515625" customWidth="1"/>
    <col min="10746" max="10746" width="11.7109375" customWidth="1"/>
    <col min="10747" max="10747" width="48.28515625" customWidth="1"/>
    <col min="10748" max="10748" width="12.7109375" customWidth="1"/>
    <col min="10749" max="10750" width="13.85546875" customWidth="1"/>
    <col min="10751" max="10751" width="11" customWidth="1"/>
    <col min="10752" max="10752" width="8.5703125" customWidth="1"/>
    <col min="10753" max="10753" width="25.7109375" customWidth="1"/>
    <col min="10754" max="10754" width="10.140625" bestFit="1" customWidth="1"/>
    <col min="10755" max="10755" width="11.7109375" bestFit="1" customWidth="1"/>
    <col min="11001" max="11001" width="10.28515625" customWidth="1"/>
    <col min="11002" max="11002" width="11.7109375" customWidth="1"/>
    <col min="11003" max="11003" width="48.28515625" customWidth="1"/>
    <col min="11004" max="11004" width="12.7109375" customWidth="1"/>
    <col min="11005" max="11006" width="13.85546875" customWidth="1"/>
    <col min="11007" max="11007" width="11" customWidth="1"/>
    <col min="11008" max="11008" width="8.5703125" customWidth="1"/>
    <col min="11009" max="11009" width="25.7109375" customWidth="1"/>
    <col min="11010" max="11010" width="10.140625" bestFit="1" customWidth="1"/>
    <col min="11011" max="11011" width="11.7109375" bestFit="1" customWidth="1"/>
    <col min="11257" max="11257" width="10.28515625" customWidth="1"/>
    <col min="11258" max="11258" width="11.7109375" customWidth="1"/>
    <col min="11259" max="11259" width="48.28515625" customWidth="1"/>
    <col min="11260" max="11260" width="12.7109375" customWidth="1"/>
    <col min="11261" max="11262" width="13.85546875" customWidth="1"/>
    <col min="11263" max="11263" width="11" customWidth="1"/>
    <col min="11264" max="11264" width="8.5703125" customWidth="1"/>
    <col min="11265" max="11265" width="25.7109375" customWidth="1"/>
    <col min="11266" max="11266" width="10.140625" bestFit="1" customWidth="1"/>
    <col min="11267" max="11267" width="11.7109375" bestFit="1" customWidth="1"/>
    <col min="11513" max="11513" width="10.28515625" customWidth="1"/>
    <col min="11514" max="11514" width="11.7109375" customWidth="1"/>
    <col min="11515" max="11515" width="48.28515625" customWidth="1"/>
    <col min="11516" max="11516" width="12.7109375" customWidth="1"/>
    <col min="11517" max="11518" width="13.85546875" customWidth="1"/>
    <col min="11519" max="11519" width="11" customWidth="1"/>
    <col min="11520" max="11520" width="8.5703125" customWidth="1"/>
    <col min="11521" max="11521" width="25.7109375" customWidth="1"/>
    <col min="11522" max="11522" width="10.140625" bestFit="1" customWidth="1"/>
    <col min="11523" max="11523" width="11.7109375" bestFit="1" customWidth="1"/>
    <col min="11769" max="11769" width="10.28515625" customWidth="1"/>
    <col min="11770" max="11770" width="11.7109375" customWidth="1"/>
    <col min="11771" max="11771" width="48.28515625" customWidth="1"/>
    <col min="11772" max="11772" width="12.7109375" customWidth="1"/>
    <col min="11773" max="11774" width="13.85546875" customWidth="1"/>
    <col min="11775" max="11775" width="11" customWidth="1"/>
    <col min="11776" max="11776" width="8.5703125" customWidth="1"/>
    <col min="11777" max="11777" width="25.7109375" customWidth="1"/>
    <col min="11778" max="11778" width="10.140625" bestFit="1" customWidth="1"/>
    <col min="11779" max="11779" width="11.7109375" bestFit="1" customWidth="1"/>
    <col min="12025" max="12025" width="10.28515625" customWidth="1"/>
    <col min="12026" max="12026" width="11.7109375" customWidth="1"/>
    <col min="12027" max="12027" width="48.28515625" customWidth="1"/>
    <col min="12028" max="12028" width="12.7109375" customWidth="1"/>
    <col min="12029" max="12030" width="13.85546875" customWidth="1"/>
    <col min="12031" max="12031" width="11" customWidth="1"/>
    <col min="12032" max="12032" width="8.5703125" customWidth="1"/>
    <col min="12033" max="12033" width="25.7109375" customWidth="1"/>
    <col min="12034" max="12034" width="10.140625" bestFit="1" customWidth="1"/>
    <col min="12035" max="12035" width="11.7109375" bestFit="1" customWidth="1"/>
    <col min="12281" max="12281" width="10.28515625" customWidth="1"/>
    <col min="12282" max="12282" width="11.7109375" customWidth="1"/>
    <col min="12283" max="12283" width="48.28515625" customWidth="1"/>
    <col min="12284" max="12284" width="12.7109375" customWidth="1"/>
    <col min="12285" max="12286" width="13.85546875" customWidth="1"/>
    <col min="12287" max="12287" width="11" customWidth="1"/>
    <col min="12288" max="12288" width="8.5703125" customWidth="1"/>
    <col min="12289" max="12289" width="25.7109375" customWidth="1"/>
    <col min="12290" max="12290" width="10.140625" bestFit="1" customWidth="1"/>
    <col min="12291" max="12291" width="11.7109375" bestFit="1" customWidth="1"/>
    <col min="12537" max="12537" width="10.28515625" customWidth="1"/>
    <col min="12538" max="12538" width="11.7109375" customWidth="1"/>
    <col min="12539" max="12539" width="48.28515625" customWidth="1"/>
    <col min="12540" max="12540" width="12.7109375" customWidth="1"/>
    <col min="12541" max="12542" width="13.85546875" customWidth="1"/>
    <col min="12543" max="12543" width="11" customWidth="1"/>
    <col min="12544" max="12544" width="8.5703125" customWidth="1"/>
    <col min="12545" max="12545" width="25.7109375" customWidth="1"/>
    <col min="12546" max="12546" width="10.140625" bestFit="1" customWidth="1"/>
    <col min="12547" max="12547" width="11.7109375" bestFit="1" customWidth="1"/>
    <col min="12793" max="12793" width="10.28515625" customWidth="1"/>
    <col min="12794" max="12794" width="11.7109375" customWidth="1"/>
    <col min="12795" max="12795" width="48.28515625" customWidth="1"/>
    <col min="12796" max="12796" width="12.7109375" customWidth="1"/>
    <col min="12797" max="12798" width="13.85546875" customWidth="1"/>
    <col min="12799" max="12799" width="11" customWidth="1"/>
    <col min="12800" max="12800" width="8.5703125" customWidth="1"/>
    <col min="12801" max="12801" width="25.7109375" customWidth="1"/>
    <col min="12802" max="12802" width="10.140625" bestFit="1" customWidth="1"/>
    <col min="12803" max="12803" width="11.7109375" bestFit="1" customWidth="1"/>
    <col min="13049" max="13049" width="10.28515625" customWidth="1"/>
    <col min="13050" max="13050" width="11.7109375" customWidth="1"/>
    <col min="13051" max="13051" width="48.28515625" customWidth="1"/>
    <col min="13052" max="13052" width="12.7109375" customWidth="1"/>
    <col min="13053" max="13054" width="13.85546875" customWidth="1"/>
    <col min="13055" max="13055" width="11" customWidth="1"/>
    <col min="13056" max="13056" width="8.5703125" customWidth="1"/>
    <col min="13057" max="13057" width="25.7109375" customWidth="1"/>
    <col min="13058" max="13058" width="10.140625" bestFit="1" customWidth="1"/>
    <col min="13059" max="13059" width="11.7109375" bestFit="1" customWidth="1"/>
    <col min="13305" max="13305" width="10.28515625" customWidth="1"/>
    <col min="13306" max="13306" width="11.7109375" customWidth="1"/>
    <col min="13307" max="13307" width="48.28515625" customWidth="1"/>
    <col min="13308" max="13308" width="12.7109375" customWidth="1"/>
    <col min="13309" max="13310" width="13.85546875" customWidth="1"/>
    <col min="13311" max="13311" width="11" customWidth="1"/>
    <col min="13312" max="13312" width="8.5703125" customWidth="1"/>
    <col min="13313" max="13313" width="25.7109375" customWidth="1"/>
    <col min="13314" max="13314" width="10.140625" bestFit="1" customWidth="1"/>
    <col min="13315" max="13315" width="11.7109375" bestFit="1" customWidth="1"/>
    <col min="13561" max="13561" width="10.28515625" customWidth="1"/>
    <col min="13562" max="13562" width="11.7109375" customWidth="1"/>
    <col min="13563" max="13563" width="48.28515625" customWidth="1"/>
    <col min="13564" max="13564" width="12.7109375" customWidth="1"/>
    <col min="13565" max="13566" width="13.85546875" customWidth="1"/>
    <col min="13567" max="13567" width="11" customWidth="1"/>
    <col min="13568" max="13568" width="8.5703125" customWidth="1"/>
    <col min="13569" max="13569" width="25.7109375" customWidth="1"/>
    <col min="13570" max="13570" width="10.140625" bestFit="1" customWidth="1"/>
    <col min="13571" max="13571" width="11.7109375" bestFit="1" customWidth="1"/>
    <col min="13817" max="13817" width="10.28515625" customWidth="1"/>
    <col min="13818" max="13818" width="11.7109375" customWidth="1"/>
    <col min="13819" max="13819" width="48.28515625" customWidth="1"/>
    <col min="13820" max="13820" width="12.7109375" customWidth="1"/>
    <col min="13821" max="13822" width="13.85546875" customWidth="1"/>
    <col min="13823" max="13823" width="11" customWidth="1"/>
    <col min="13824" max="13824" width="8.5703125" customWidth="1"/>
    <col min="13825" max="13825" width="25.7109375" customWidth="1"/>
    <col min="13826" max="13826" width="10.140625" bestFit="1" customWidth="1"/>
    <col min="13827" max="13827" width="11.7109375" bestFit="1" customWidth="1"/>
    <col min="14073" max="14073" width="10.28515625" customWidth="1"/>
    <col min="14074" max="14074" width="11.7109375" customWidth="1"/>
    <col min="14075" max="14075" width="48.28515625" customWidth="1"/>
    <col min="14076" max="14076" width="12.7109375" customWidth="1"/>
    <col min="14077" max="14078" width="13.85546875" customWidth="1"/>
    <col min="14079" max="14079" width="11" customWidth="1"/>
    <col min="14080" max="14080" width="8.5703125" customWidth="1"/>
    <col min="14081" max="14081" width="25.7109375" customWidth="1"/>
    <col min="14082" max="14082" width="10.140625" bestFit="1" customWidth="1"/>
    <col min="14083" max="14083" width="11.7109375" bestFit="1" customWidth="1"/>
    <col min="14329" max="14329" width="10.28515625" customWidth="1"/>
    <col min="14330" max="14330" width="11.7109375" customWidth="1"/>
    <col min="14331" max="14331" width="48.28515625" customWidth="1"/>
    <col min="14332" max="14332" width="12.7109375" customWidth="1"/>
    <col min="14333" max="14334" width="13.85546875" customWidth="1"/>
    <col min="14335" max="14335" width="11" customWidth="1"/>
    <col min="14336" max="14336" width="8.5703125" customWidth="1"/>
    <col min="14337" max="14337" width="25.7109375" customWidth="1"/>
    <col min="14338" max="14338" width="10.140625" bestFit="1" customWidth="1"/>
    <col min="14339" max="14339" width="11.7109375" bestFit="1" customWidth="1"/>
    <col min="14585" max="14585" width="10.28515625" customWidth="1"/>
    <col min="14586" max="14586" width="11.7109375" customWidth="1"/>
    <col min="14587" max="14587" width="48.28515625" customWidth="1"/>
    <col min="14588" max="14588" width="12.7109375" customWidth="1"/>
    <col min="14589" max="14590" width="13.85546875" customWidth="1"/>
    <col min="14591" max="14591" width="11" customWidth="1"/>
    <col min="14592" max="14592" width="8.5703125" customWidth="1"/>
    <col min="14593" max="14593" width="25.7109375" customWidth="1"/>
    <col min="14594" max="14594" width="10.140625" bestFit="1" customWidth="1"/>
    <col min="14595" max="14595" width="11.7109375" bestFit="1" customWidth="1"/>
    <col min="14841" max="14841" width="10.28515625" customWidth="1"/>
    <col min="14842" max="14842" width="11.7109375" customWidth="1"/>
    <col min="14843" max="14843" width="48.28515625" customWidth="1"/>
    <col min="14844" max="14844" width="12.7109375" customWidth="1"/>
    <col min="14845" max="14846" width="13.85546875" customWidth="1"/>
    <col min="14847" max="14847" width="11" customWidth="1"/>
    <col min="14848" max="14848" width="8.5703125" customWidth="1"/>
    <col min="14849" max="14849" width="25.7109375" customWidth="1"/>
    <col min="14850" max="14850" width="10.140625" bestFit="1" customWidth="1"/>
    <col min="14851" max="14851" width="11.7109375" bestFit="1" customWidth="1"/>
    <col min="15097" max="15097" width="10.28515625" customWidth="1"/>
    <col min="15098" max="15098" width="11.7109375" customWidth="1"/>
    <col min="15099" max="15099" width="48.28515625" customWidth="1"/>
    <col min="15100" max="15100" width="12.7109375" customWidth="1"/>
    <col min="15101" max="15102" width="13.85546875" customWidth="1"/>
    <col min="15103" max="15103" width="11" customWidth="1"/>
    <col min="15104" max="15104" width="8.5703125" customWidth="1"/>
    <col min="15105" max="15105" width="25.7109375" customWidth="1"/>
    <col min="15106" max="15106" width="10.140625" bestFit="1" customWidth="1"/>
    <col min="15107" max="15107" width="11.7109375" bestFit="1" customWidth="1"/>
    <col min="15353" max="15353" width="10.28515625" customWidth="1"/>
    <col min="15354" max="15354" width="11.7109375" customWidth="1"/>
    <col min="15355" max="15355" width="48.28515625" customWidth="1"/>
    <col min="15356" max="15356" width="12.7109375" customWidth="1"/>
    <col min="15357" max="15358" width="13.85546875" customWidth="1"/>
    <col min="15359" max="15359" width="11" customWidth="1"/>
    <col min="15360" max="15360" width="8.5703125" customWidth="1"/>
    <col min="15361" max="15361" width="25.7109375" customWidth="1"/>
    <col min="15362" max="15362" width="10.140625" bestFit="1" customWidth="1"/>
    <col min="15363" max="15363" width="11.7109375" bestFit="1" customWidth="1"/>
    <col min="15609" max="15609" width="10.28515625" customWidth="1"/>
    <col min="15610" max="15610" width="11.7109375" customWidth="1"/>
    <col min="15611" max="15611" width="48.28515625" customWidth="1"/>
    <col min="15612" max="15612" width="12.7109375" customWidth="1"/>
    <col min="15613" max="15614" width="13.85546875" customWidth="1"/>
    <col min="15615" max="15615" width="11" customWidth="1"/>
    <col min="15616" max="15616" width="8.5703125" customWidth="1"/>
    <col min="15617" max="15617" width="25.7109375" customWidth="1"/>
    <col min="15618" max="15618" width="10.140625" bestFit="1" customWidth="1"/>
    <col min="15619" max="15619" width="11.7109375" bestFit="1" customWidth="1"/>
    <col min="15865" max="15865" width="10.28515625" customWidth="1"/>
    <col min="15866" max="15866" width="11.7109375" customWidth="1"/>
    <col min="15867" max="15867" width="48.28515625" customWidth="1"/>
    <col min="15868" max="15868" width="12.7109375" customWidth="1"/>
    <col min="15869" max="15870" width="13.85546875" customWidth="1"/>
    <col min="15871" max="15871" width="11" customWidth="1"/>
    <col min="15872" max="15872" width="8.5703125" customWidth="1"/>
    <col min="15873" max="15873" width="25.7109375" customWidth="1"/>
    <col min="15874" max="15874" width="10.140625" bestFit="1" customWidth="1"/>
    <col min="15875" max="15875" width="11.7109375" bestFit="1" customWidth="1"/>
    <col min="16121" max="16121" width="10.28515625" customWidth="1"/>
    <col min="16122" max="16122" width="11.7109375" customWidth="1"/>
    <col min="16123" max="16123" width="48.28515625" customWidth="1"/>
    <col min="16124" max="16124" width="12.7109375" customWidth="1"/>
    <col min="16125" max="16126" width="13.85546875" customWidth="1"/>
    <col min="16127" max="16127" width="11" customWidth="1"/>
    <col min="16128" max="16128" width="8.5703125" customWidth="1"/>
    <col min="16129" max="16129" width="25.7109375" customWidth="1"/>
    <col min="16130" max="16130" width="10.140625" bestFit="1" customWidth="1"/>
    <col min="16131" max="16131" width="11.7109375" bestFit="1" customWidth="1"/>
  </cols>
  <sheetData>
    <row r="1" spans="1:8" x14ac:dyDescent="0.2">
      <c r="A1" s="35" t="s">
        <v>323</v>
      </c>
    </row>
    <row r="2" spans="1:8" x14ac:dyDescent="0.2">
      <c r="A2" s="41" t="s">
        <v>326</v>
      </c>
      <c r="B2" s="41"/>
      <c r="C2" s="41"/>
    </row>
    <row r="3" spans="1:8" x14ac:dyDescent="0.2">
      <c r="A3" s="41" t="s">
        <v>324</v>
      </c>
      <c r="B3" s="41"/>
      <c r="C3" s="41"/>
    </row>
    <row r="4" spans="1:8" x14ac:dyDescent="0.2">
      <c r="A4" s="41" t="s">
        <v>325</v>
      </c>
      <c r="B4" s="41"/>
      <c r="C4" s="37"/>
    </row>
    <row r="5" spans="1:8" ht="15" x14ac:dyDescent="0.25">
      <c r="A5" s="36"/>
      <c r="B5" s="36"/>
      <c r="C5" s="36"/>
    </row>
    <row r="6" spans="1:8" ht="16.5" x14ac:dyDescent="0.25">
      <c r="A6" s="40" t="s">
        <v>327</v>
      </c>
      <c r="B6" s="40"/>
      <c r="C6" s="40"/>
      <c r="D6" s="40"/>
      <c r="E6" s="40"/>
      <c r="F6" s="40"/>
      <c r="G6" s="40"/>
      <c r="H6" s="40"/>
    </row>
    <row r="7" spans="1:8" x14ac:dyDescent="0.2">
      <c r="B7" s="38"/>
      <c r="C7" s="39"/>
      <c r="D7" s="39"/>
      <c r="E7" s="39"/>
    </row>
    <row r="9" spans="1:8" ht="15" x14ac:dyDescent="0.25">
      <c r="D9" s="31" t="s">
        <v>1</v>
      </c>
      <c r="E9" s="31" t="s">
        <v>2</v>
      </c>
      <c r="F9" s="31" t="s">
        <v>2</v>
      </c>
      <c r="G9" s="31" t="s">
        <v>3</v>
      </c>
      <c r="H9" s="31" t="s">
        <v>3</v>
      </c>
    </row>
    <row r="10" spans="1:8" x14ac:dyDescent="0.2"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</row>
    <row r="11" spans="1:8" s="32" customFormat="1" ht="21" customHeight="1" x14ac:dyDescent="0.25">
      <c r="A11" s="34" t="s">
        <v>9</v>
      </c>
      <c r="B11" s="34" t="s">
        <v>10</v>
      </c>
      <c r="C11" s="34" t="s">
        <v>11</v>
      </c>
      <c r="D11" s="31" t="s">
        <v>12</v>
      </c>
      <c r="E11" s="31" t="s">
        <v>13</v>
      </c>
      <c r="F11" s="31" t="s">
        <v>14</v>
      </c>
      <c r="G11" s="31" t="s">
        <v>15</v>
      </c>
      <c r="H11" s="31" t="s">
        <v>16</v>
      </c>
    </row>
    <row r="12" spans="1:8" ht="25.5" customHeight="1" x14ac:dyDescent="0.2">
      <c r="A12" s="2"/>
      <c r="B12" s="33" t="s">
        <v>17</v>
      </c>
      <c r="C12" s="29"/>
      <c r="D12" s="30">
        <f>+D25+D13</f>
        <v>2517968</v>
      </c>
      <c r="E12" s="30">
        <f t="shared" ref="E12:F12" si="0">+E25+E13</f>
        <v>2519271</v>
      </c>
      <c r="F12" s="30">
        <f t="shared" si="0"/>
        <v>2538483</v>
      </c>
      <c r="G12" s="30">
        <v>98.839200000000005</v>
      </c>
      <c r="H12" s="30">
        <v>99.823300000000003</v>
      </c>
    </row>
    <row r="13" spans="1:8" x14ac:dyDescent="0.2">
      <c r="A13" s="5"/>
      <c r="B13" s="5" t="s">
        <v>18</v>
      </c>
      <c r="C13" s="5"/>
      <c r="D13" s="6">
        <v>59148</v>
      </c>
      <c r="E13" s="6">
        <v>43971</v>
      </c>
      <c r="F13" s="6">
        <v>44251</v>
      </c>
      <c r="G13" s="6">
        <v>74.340599999999995</v>
      </c>
      <c r="H13" s="6">
        <v>100.6367</v>
      </c>
    </row>
    <row r="14" spans="1:8" x14ac:dyDescent="0.2">
      <c r="A14" s="7"/>
      <c r="B14" s="7" t="s">
        <v>19</v>
      </c>
      <c r="C14" s="7"/>
      <c r="D14" s="8">
        <v>36487</v>
      </c>
      <c r="E14" s="8">
        <v>0</v>
      </c>
      <c r="F14" s="8">
        <v>0</v>
      </c>
      <c r="G14" s="8">
        <v>0</v>
      </c>
      <c r="H14" s="8">
        <v>0</v>
      </c>
    </row>
    <row r="15" spans="1:8" x14ac:dyDescent="0.2">
      <c r="A15" s="2"/>
      <c r="B15" s="2" t="s">
        <v>20</v>
      </c>
      <c r="C15" s="2" t="s">
        <v>21</v>
      </c>
      <c r="D15" s="3">
        <v>36487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">
      <c r="A16" s="2"/>
      <c r="B16" s="2" t="s">
        <v>22</v>
      </c>
      <c r="C16" s="2" t="s">
        <v>23</v>
      </c>
      <c r="D16" s="3">
        <v>36487</v>
      </c>
      <c r="E16" s="3">
        <v>0</v>
      </c>
      <c r="F16" s="3">
        <v>0</v>
      </c>
      <c r="G16" s="3">
        <v>0</v>
      </c>
      <c r="H16" s="3">
        <v>0</v>
      </c>
    </row>
    <row r="17" spans="1:8" x14ac:dyDescent="0.2">
      <c r="A17" s="9" t="s">
        <v>24</v>
      </c>
      <c r="B17" s="9" t="s">
        <v>25</v>
      </c>
      <c r="C17" s="9" t="s">
        <v>26</v>
      </c>
      <c r="D17" s="4">
        <v>36487</v>
      </c>
      <c r="E17" s="4">
        <v>0</v>
      </c>
      <c r="F17" s="4">
        <v>0</v>
      </c>
      <c r="G17" s="4">
        <v>0</v>
      </c>
      <c r="H17" s="4">
        <v>0</v>
      </c>
    </row>
    <row r="18" spans="1:8" x14ac:dyDescent="0.2">
      <c r="A18" s="7"/>
      <c r="B18" s="7" t="s">
        <v>27</v>
      </c>
      <c r="C18" s="7"/>
      <c r="D18" s="8">
        <v>22661</v>
      </c>
      <c r="E18" s="8">
        <v>43971</v>
      </c>
      <c r="F18" s="8">
        <v>44251</v>
      </c>
      <c r="G18" s="8">
        <v>194.03819999999999</v>
      </c>
      <c r="H18" s="8">
        <v>100.6367</v>
      </c>
    </row>
    <row r="19" spans="1:8" x14ac:dyDescent="0.2">
      <c r="A19" s="2"/>
      <c r="B19" s="2" t="s">
        <v>20</v>
      </c>
      <c r="C19" s="2" t="s">
        <v>21</v>
      </c>
      <c r="D19" s="3">
        <v>22661</v>
      </c>
      <c r="E19" s="3">
        <v>43971</v>
      </c>
      <c r="F19" s="3">
        <v>44251</v>
      </c>
      <c r="G19" s="3">
        <v>194.03819999999999</v>
      </c>
      <c r="H19" s="3">
        <v>100.6367</v>
      </c>
    </row>
    <row r="20" spans="1:8" x14ac:dyDescent="0.2">
      <c r="A20" s="2"/>
      <c r="B20" s="2" t="s">
        <v>22</v>
      </c>
      <c r="C20" s="2" t="s">
        <v>23</v>
      </c>
      <c r="D20" s="3">
        <v>22661</v>
      </c>
      <c r="E20" s="3">
        <v>43971</v>
      </c>
      <c r="F20" s="3">
        <v>44251</v>
      </c>
      <c r="G20" s="3">
        <v>194.03819999999999</v>
      </c>
      <c r="H20" s="3">
        <v>100.6367</v>
      </c>
    </row>
    <row r="21" spans="1:8" x14ac:dyDescent="0.2">
      <c r="A21" s="9" t="s">
        <v>28</v>
      </c>
      <c r="B21" s="9" t="s">
        <v>25</v>
      </c>
      <c r="C21" s="9" t="s">
        <v>29</v>
      </c>
      <c r="D21" s="4">
        <v>8964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">
      <c r="A22" s="9" t="s">
        <v>30</v>
      </c>
      <c r="B22" s="9" t="s">
        <v>25</v>
      </c>
      <c r="C22" s="9" t="s">
        <v>31</v>
      </c>
      <c r="D22" s="4">
        <v>13697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">
      <c r="A23" s="10"/>
      <c r="B23" s="10" t="s">
        <v>32</v>
      </c>
      <c r="C23" s="10"/>
      <c r="D23" s="11">
        <f>+D24</f>
        <v>2458820</v>
      </c>
      <c r="E23" s="11">
        <f t="shared" ref="E23:F24" si="1">+E24</f>
        <v>2475300</v>
      </c>
      <c r="F23" s="11">
        <f t="shared" si="1"/>
        <v>2494232</v>
      </c>
      <c r="G23" s="11">
        <v>99.758799999999994</v>
      </c>
      <c r="H23" s="11">
        <v>99.8005</v>
      </c>
    </row>
    <row r="24" spans="1:8" x14ac:dyDescent="0.2">
      <c r="A24" s="12"/>
      <c r="B24" s="12" t="s">
        <v>33</v>
      </c>
      <c r="C24" s="12"/>
      <c r="D24" s="13">
        <f>+D25</f>
        <v>2458820</v>
      </c>
      <c r="E24" s="13">
        <f t="shared" si="1"/>
        <v>2475300</v>
      </c>
      <c r="F24" s="13">
        <f t="shared" si="1"/>
        <v>2494232</v>
      </c>
      <c r="G24" s="13">
        <v>99.758799999999994</v>
      </c>
      <c r="H24" s="13">
        <v>99.8005</v>
      </c>
    </row>
    <row r="25" spans="1:8" x14ac:dyDescent="0.2">
      <c r="A25" s="5"/>
      <c r="B25" s="5" t="s">
        <v>18</v>
      </c>
      <c r="C25" s="5"/>
      <c r="D25" s="6">
        <f>+D26+D29+D36+D43+D47+D52</f>
        <v>2458820</v>
      </c>
      <c r="E25" s="6">
        <f t="shared" ref="E25:F25" si="2">+E26+E29+E36+E43+E47+E52</f>
        <v>2475300</v>
      </c>
      <c r="F25" s="6">
        <f t="shared" si="2"/>
        <v>2494232</v>
      </c>
      <c r="G25" s="14">
        <f>+E26/D26*100</f>
        <v>102.2964868733354</v>
      </c>
      <c r="H25" s="14">
        <f>+F25/E25*100</f>
        <v>100.76483658546438</v>
      </c>
    </row>
    <row r="26" spans="1:8" s="15" customFormat="1" ht="15" x14ac:dyDescent="0.25">
      <c r="A26" s="16"/>
      <c r="B26" s="17" t="s">
        <v>34</v>
      </c>
      <c r="C26" s="18"/>
      <c r="D26" s="19">
        <f>+D27</f>
        <v>883088</v>
      </c>
      <c r="E26" s="19">
        <f t="shared" ref="E26:H27" si="3">+E27</f>
        <v>903368</v>
      </c>
      <c r="F26" s="19">
        <f t="shared" si="3"/>
        <v>925435</v>
      </c>
      <c r="G26" s="19">
        <f t="shared" si="3"/>
        <v>102.3348</v>
      </c>
      <c r="H26" s="19">
        <f t="shared" si="3"/>
        <v>102.5</v>
      </c>
    </row>
    <row r="27" spans="1:8" x14ac:dyDescent="0.2">
      <c r="B27" s="2" t="s">
        <v>7</v>
      </c>
      <c r="C27" s="2" t="s">
        <v>35</v>
      </c>
      <c r="D27" s="3">
        <f>+D28</f>
        <v>883088</v>
      </c>
      <c r="E27" s="3">
        <f t="shared" si="3"/>
        <v>903368</v>
      </c>
      <c r="F27" s="3">
        <f t="shared" si="3"/>
        <v>925435</v>
      </c>
      <c r="G27" s="3">
        <f t="shared" si="3"/>
        <v>102.3348</v>
      </c>
      <c r="H27" s="3">
        <f t="shared" si="3"/>
        <v>102.5</v>
      </c>
    </row>
    <row r="28" spans="1:8" s="22" customFormat="1" ht="24" x14ac:dyDescent="0.25">
      <c r="A28" s="20" t="s">
        <v>0</v>
      </c>
      <c r="B28" s="20" t="s">
        <v>36</v>
      </c>
      <c r="C28" s="21" t="s">
        <v>37</v>
      </c>
      <c r="D28" s="3">
        <f>+D65+D75</f>
        <v>883088</v>
      </c>
      <c r="E28" s="3">
        <f t="shared" ref="E28:F28" si="4">+E65+E75</f>
        <v>903368</v>
      </c>
      <c r="F28" s="3">
        <f t="shared" si="4"/>
        <v>925435</v>
      </c>
      <c r="G28" s="3">
        <v>102.3348</v>
      </c>
      <c r="H28" s="3">
        <v>102.5</v>
      </c>
    </row>
    <row r="29" spans="1:8" x14ac:dyDescent="0.2">
      <c r="A29" s="7"/>
      <c r="B29" s="7" t="s">
        <v>19</v>
      </c>
      <c r="C29" s="7"/>
      <c r="D29" s="8">
        <v>589289</v>
      </c>
      <c r="E29" s="8">
        <v>630953</v>
      </c>
      <c r="F29" s="8">
        <v>636234</v>
      </c>
      <c r="G29" s="8">
        <v>107.0702</v>
      </c>
      <c r="H29" s="8">
        <v>100.8369</v>
      </c>
    </row>
    <row r="30" spans="1:8" x14ac:dyDescent="0.2">
      <c r="A30" s="2"/>
      <c r="B30" s="2" t="s">
        <v>7</v>
      </c>
      <c r="C30" s="2" t="s">
        <v>35</v>
      </c>
      <c r="D30" s="3">
        <v>589289</v>
      </c>
      <c r="E30" s="3">
        <v>630953</v>
      </c>
      <c r="F30" s="3">
        <v>636234</v>
      </c>
      <c r="G30" s="3">
        <v>107.0702</v>
      </c>
      <c r="H30" s="3">
        <v>100.8369</v>
      </c>
    </row>
    <row r="31" spans="1:8" ht="25.5" x14ac:dyDescent="0.2">
      <c r="A31" s="2"/>
      <c r="B31" s="2" t="s">
        <v>38</v>
      </c>
      <c r="C31" s="2" t="s">
        <v>39</v>
      </c>
      <c r="D31" s="3">
        <v>586635</v>
      </c>
      <c r="E31" s="3">
        <v>628246</v>
      </c>
      <c r="F31" s="3">
        <v>633473</v>
      </c>
      <c r="G31" s="3">
        <v>107.09310000000001</v>
      </c>
      <c r="H31" s="3">
        <v>100.8319</v>
      </c>
    </row>
    <row r="32" spans="1:8" x14ac:dyDescent="0.2">
      <c r="A32" s="9" t="s">
        <v>40</v>
      </c>
      <c r="B32" s="9" t="s">
        <v>41</v>
      </c>
      <c r="C32" s="9" t="s">
        <v>42</v>
      </c>
      <c r="D32" s="4">
        <v>583981</v>
      </c>
      <c r="E32" s="4">
        <v>0</v>
      </c>
      <c r="F32" s="4">
        <v>0</v>
      </c>
      <c r="G32" s="4">
        <v>0</v>
      </c>
      <c r="H32" s="4">
        <v>0</v>
      </c>
    </row>
    <row r="33" spans="1:8" ht="25.5" x14ac:dyDescent="0.2">
      <c r="A33" s="9" t="s">
        <v>43</v>
      </c>
      <c r="B33" s="9" t="s">
        <v>44</v>
      </c>
      <c r="C33" s="9" t="s">
        <v>45</v>
      </c>
      <c r="D33" s="4">
        <v>2654</v>
      </c>
      <c r="E33" s="4">
        <v>0</v>
      </c>
      <c r="F33" s="4">
        <v>0</v>
      </c>
      <c r="G33" s="4">
        <v>0</v>
      </c>
      <c r="H33" s="4">
        <v>0</v>
      </c>
    </row>
    <row r="34" spans="1:8" x14ac:dyDescent="0.2">
      <c r="A34" s="2"/>
      <c r="B34" s="2" t="s">
        <v>46</v>
      </c>
      <c r="C34" s="2" t="s">
        <v>47</v>
      </c>
      <c r="D34" s="3">
        <v>2654</v>
      </c>
      <c r="E34" s="3">
        <v>2707</v>
      </c>
      <c r="F34" s="3">
        <v>2761</v>
      </c>
      <c r="G34" s="3">
        <v>101.9969</v>
      </c>
      <c r="H34" s="3">
        <v>101.9948</v>
      </c>
    </row>
    <row r="35" spans="1:8" x14ac:dyDescent="0.2">
      <c r="A35" s="9" t="s">
        <v>48</v>
      </c>
      <c r="B35" s="9" t="s">
        <v>49</v>
      </c>
      <c r="C35" s="9" t="s">
        <v>50</v>
      </c>
      <c r="D35" s="4">
        <v>2654</v>
      </c>
      <c r="E35" s="4">
        <v>0</v>
      </c>
      <c r="F35" s="4">
        <v>0</v>
      </c>
      <c r="G35" s="4">
        <v>0</v>
      </c>
      <c r="H35" s="4">
        <v>0</v>
      </c>
    </row>
    <row r="36" spans="1:8" x14ac:dyDescent="0.2">
      <c r="A36" s="7"/>
      <c r="B36" s="7" t="s">
        <v>27</v>
      </c>
      <c r="C36" s="7"/>
      <c r="D36" s="8">
        <v>99371</v>
      </c>
      <c r="E36" s="8">
        <v>36205</v>
      </c>
      <c r="F36" s="8">
        <v>9734</v>
      </c>
      <c r="G36" s="8">
        <v>36.434100000000001</v>
      </c>
      <c r="H36" s="8">
        <v>26.8857</v>
      </c>
    </row>
    <row r="37" spans="1:8" x14ac:dyDescent="0.2">
      <c r="A37" s="2"/>
      <c r="B37" s="2" t="s">
        <v>7</v>
      </c>
      <c r="C37" s="2" t="s">
        <v>35</v>
      </c>
      <c r="D37" s="3">
        <v>99371</v>
      </c>
      <c r="E37" s="3">
        <v>36205</v>
      </c>
      <c r="F37" s="3">
        <v>9734</v>
      </c>
      <c r="G37" s="3">
        <v>36.434100000000001</v>
      </c>
      <c r="H37" s="3">
        <v>26.8857</v>
      </c>
    </row>
    <row r="38" spans="1:8" ht="25.5" x14ac:dyDescent="0.2">
      <c r="A38" s="2"/>
      <c r="B38" s="2" t="s">
        <v>51</v>
      </c>
      <c r="C38" s="2" t="s">
        <v>52</v>
      </c>
      <c r="D38" s="3">
        <v>99371</v>
      </c>
      <c r="E38" s="3">
        <v>36205</v>
      </c>
      <c r="F38" s="3">
        <v>9734</v>
      </c>
      <c r="G38" s="3">
        <v>36.434100000000001</v>
      </c>
      <c r="H38" s="3">
        <v>26.8857</v>
      </c>
    </row>
    <row r="39" spans="1:8" ht="25.5" x14ac:dyDescent="0.2">
      <c r="A39" s="9" t="s">
        <v>53</v>
      </c>
      <c r="B39" s="9" t="s">
        <v>54</v>
      </c>
      <c r="C39" s="9" t="s">
        <v>55</v>
      </c>
      <c r="D39" s="4">
        <v>3642</v>
      </c>
      <c r="E39" s="4">
        <v>0</v>
      </c>
      <c r="F39" s="4">
        <v>0</v>
      </c>
      <c r="G39" s="4">
        <v>0</v>
      </c>
      <c r="H39" s="4">
        <v>0</v>
      </c>
    </row>
    <row r="40" spans="1:8" x14ac:dyDescent="0.2">
      <c r="A40" s="9" t="s">
        <v>56</v>
      </c>
      <c r="B40" s="9" t="s">
        <v>54</v>
      </c>
      <c r="C40" s="9" t="s">
        <v>57</v>
      </c>
      <c r="D40" s="4">
        <v>5945</v>
      </c>
      <c r="E40" s="4">
        <v>0</v>
      </c>
      <c r="F40" s="4">
        <v>0</v>
      </c>
      <c r="G40" s="4">
        <v>0</v>
      </c>
      <c r="H40" s="4">
        <v>0</v>
      </c>
    </row>
    <row r="41" spans="1:8" ht="25.5" x14ac:dyDescent="0.2">
      <c r="A41" s="9" t="s">
        <v>58</v>
      </c>
      <c r="B41" s="9" t="s">
        <v>59</v>
      </c>
      <c r="C41" s="9" t="s">
        <v>60</v>
      </c>
      <c r="D41" s="4">
        <v>19908</v>
      </c>
      <c r="E41" s="4">
        <v>0</v>
      </c>
      <c r="F41" s="4">
        <v>0</v>
      </c>
      <c r="G41" s="4">
        <v>0</v>
      </c>
      <c r="H41" s="4">
        <v>0</v>
      </c>
    </row>
    <row r="42" spans="1:8" x14ac:dyDescent="0.2">
      <c r="A42" s="9" t="s">
        <v>61</v>
      </c>
      <c r="B42" s="9" t="s">
        <v>62</v>
      </c>
      <c r="C42" s="9" t="s">
        <v>63</v>
      </c>
      <c r="D42" s="4">
        <v>69876</v>
      </c>
      <c r="E42" s="4">
        <v>0</v>
      </c>
      <c r="F42" s="4">
        <v>0</v>
      </c>
      <c r="G42" s="4">
        <v>0</v>
      </c>
      <c r="H42" s="4">
        <v>0</v>
      </c>
    </row>
    <row r="43" spans="1:8" x14ac:dyDescent="0.2">
      <c r="A43" s="7"/>
      <c r="B43" s="7" t="s">
        <v>64</v>
      </c>
      <c r="C43" s="7"/>
      <c r="D43" s="8">
        <v>664</v>
      </c>
      <c r="E43" s="8">
        <v>664</v>
      </c>
      <c r="F43" s="8">
        <v>664</v>
      </c>
      <c r="G43" s="8">
        <v>100</v>
      </c>
      <c r="H43" s="8">
        <v>100</v>
      </c>
    </row>
    <row r="44" spans="1:8" x14ac:dyDescent="0.2">
      <c r="A44" s="2"/>
      <c r="B44" s="2" t="s">
        <v>7</v>
      </c>
      <c r="C44" s="2" t="s">
        <v>35</v>
      </c>
      <c r="D44" s="3">
        <v>664</v>
      </c>
      <c r="E44" s="3">
        <v>664</v>
      </c>
      <c r="F44" s="3">
        <v>664</v>
      </c>
      <c r="G44" s="3">
        <v>100</v>
      </c>
      <c r="H44" s="3">
        <v>100</v>
      </c>
    </row>
    <row r="45" spans="1:8" ht="25.5" x14ac:dyDescent="0.2">
      <c r="A45" s="2"/>
      <c r="B45" s="2" t="s">
        <v>51</v>
      </c>
      <c r="C45" s="2" t="s">
        <v>52</v>
      </c>
      <c r="D45" s="3">
        <v>664</v>
      </c>
      <c r="E45" s="3">
        <v>664</v>
      </c>
      <c r="F45" s="3">
        <v>664</v>
      </c>
      <c r="G45" s="3">
        <v>100</v>
      </c>
      <c r="H45" s="3">
        <v>100</v>
      </c>
    </row>
    <row r="46" spans="1:8" ht="25.5" x14ac:dyDescent="0.2">
      <c r="A46" s="9" t="s">
        <v>65</v>
      </c>
      <c r="B46" s="9" t="s">
        <v>54</v>
      </c>
      <c r="C46" s="9" t="s">
        <v>66</v>
      </c>
      <c r="D46" s="4">
        <v>664</v>
      </c>
      <c r="E46" s="4">
        <v>0</v>
      </c>
      <c r="F46" s="4">
        <v>0</v>
      </c>
      <c r="G46" s="4">
        <v>0</v>
      </c>
      <c r="H46" s="4">
        <v>0</v>
      </c>
    </row>
    <row r="47" spans="1:8" x14ac:dyDescent="0.2">
      <c r="A47" s="7"/>
      <c r="B47" s="7" t="s">
        <v>67</v>
      </c>
      <c r="C47" s="7"/>
      <c r="D47" s="8">
        <v>885081</v>
      </c>
      <c r="E47" s="8">
        <v>902783</v>
      </c>
      <c r="F47" s="8">
        <v>920838</v>
      </c>
      <c r="G47" s="8">
        <v>102</v>
      </c>
      <c r="H47" s="8">
        <v>101.9999</v>
      </c>
    </row>
    <row r="48" spans="1:8" x14ac:dyDescent="0.2">
      <c r="A48" s="2"/>
      <c r="B48" s="2" t="s">
        <v>7</v>
      </c>
      <c r="C48" s="2" t="s">
        <v>35</v>
      </c>
      <c r="D48" s="3">
        <v>885081</v>
      </c>
      <c r="E48" s="3">
        <v>902783</v>
      </c>
      <c r="F48" s="3">
        <v>920838</v>
      </c>
      <c r="G48" s="3">
        <v>102</v>
      </c>
      <c r="H48" s="3">
        <v>101.9999</v>
      </c>
    </row>
    <row r="49" spans="1:8" ht="25.5" x14ac:dyDescent="0.2">
      <c r="A49" s="2"/>
      <c r="B49" s="2" t="s">
        <v>51</v>
      </c>
      <c r="C49" s="2" t="s">
        <v>52</v>
      </c>
      <c r="D49" s="3">
        <v>885081</v>
      </c>
      <c r="E49" s="3">
        <v>902783</v>
      </c>
      <c r="F49" s="3">
        <v>920838</v>
      </c>
      <c r="G49" s="3">
        <v>102</v>
      </c>
      <c r="H49" s="3">
        <v>101.9999</v>
      </c>
    </row>
    <row r="50" spans="1:8" x14ac:dyDescent="0.2">
      <c r="A50" s="9" t="s">
        <v>68</v>
      </c>
      <c r="B50" s="9" t="s">
        <v>54</v>
      </c>
      <c r="C50" s="9" t="s">
        <v>69</v>
      </c>
      <c r="D50" s="4">
        <v>882991</v>
      </c>
      <c r="E50" s="4">
        <v>0</v>
      </c>
      <c r="F50" s="4">
        <v>0</v>
      </c>
      <c r="G50" s="4">
        <v>0</v>
      </c>
      <c r="H50" s="4">
        <v>0</v>
      </c>
    </row>
    <row r="51" spans="1:8" ht="25.5" x14ac:dyDescent="0.2">
      <c r="A51" s="9" t="s">
        <v>70</v>
      </c>
      <c r="B51" s="9" t="s">
        <v>54</v>
      </c>
      <c r="C51" s="9" t="s">
        <v>71</v>
      </c>
      <c r="D51" s="4">
        <v>2090</v>
      </c>
      <c r="E51" s="4">
        <v>0</v>
      </c>
      <c r="F51" s="4">
        <v>0</v>
      </c>
      <c r="G51" s="4">
        <v>0</v>
      </c>
      <c r="H51" s="4">
        <v>0</v>
      </c>
    </row>
    <row r="52" spans="1:8" x14ac:dyDescent="0.2">
      <c r="A52" s="7"/>
      <c r="B52" s="7" t="s">
        <v>72</v>
      </c>
      <c r="C52" s="7"/>
      <c r="D52" s="8">
        <v>1327</v>
      </c>
      <c r="E52" s="8">
        <v>1327</v>
      </c>
      <c r="F52" s="8">
        <v>1327</v>
      </c>
      <c r="G52" s="8">
        <v>100</v>
      </c>
      <c r="H52" s="8">
        <v>100</v>
      </c>
    </row>
    <row r="53" spans="1:8" x14ac:dyDescent="0.2">
      <c r="A53" s="2"/>
      <c r="B53" s="2" t="s">
        <v>7</v>
      </c>
      <c r="C53" s="2" t="s">
        <v>35</v>
      </c>
      <c r="D53" s="3">
        <v>1327</v>
      </c>
      <c r="E53" s="3">
        <v>1327</v>
      </c>
      <c r="F53" s="3">
        <v>1327</v>
      </c>
      <c r="G53" s="3">
        <v>100</v>
      </c>
      <c r="H53" s="3">
        <v>100</v>
      </c>
    </row>
    <row r="54" spans="1:8" ht="25.5" x14ac:dyDescent="0.2">
      <c r="A54" s="2"/>
      <c r="B54" s="2" t="s">
        <v>73</v>
      </c>
      <c r="C54" s="2" t="s">
        <v>74</v>
      </c>
      <c r="D54" s="3">
        <v>1327</v>
      </c>
      <c r="E54" s="3">
        <v>1327</v>
      </c>
      <c r="F54" s="3">
        <v>1327</v>
      </c>
      <c r="G54" s="3">
        <v>100</v>
      </c>
      <c r="H54" s="3">
        <v>100</v>
      </c>
    </row>
    <row r="55" spans="1:8" x14ac:dyDescent="0.2">
      <c r="A55" s="9" t="s">
        <v>75</v>
      </c>
      <c r="B55" s="9" t="s">
        <v>76</v>
      </c>
      <c r="C55" s="9" t="s">
        <v>77</v>
      </c>
      <c r="D55" s="4">
        <v>1327</v>
      </c>
      <c r="E55" s="4">
        <v>0</v>
      </c>
      <c r="F55" s="4">
        <v>0</v>
      </c>
      <c r="G55" s="4">
        <v>0</v>
      </c>
      <c r="H55" s="4">
        <v>0</v>
      </c>
    </row>
    <row r="56" spans="1:8" ht="25.5" customHeight="1" x14ac:dyDescent="0.2">
      <c r="A56" s="2"/>
      <c r="B56" s="33" t="s">
        <v>78</v>
      </c>
      <c r="C56" s="29"/>
      <c r="D56" s="30">
        <v>2517968</v>
      </c>
      <c r="E56" s="30">
        <v>2519271</v>
      </c>
      <c r="F56" s="30">
        <v>2538483</v>
      </c>
      <c r="G56" s="30">
        <v>100.0517</v>
      </c>
      <c r="H56" s="30">
        <v>100.76260000000001</v>
      </c>
    </row>
    <row r="57" spans="1:8" x14ac:dyDescent="0.2">
      <c r="A57" s="10"/>
      <c r="B57" s="10" t="s">
        <v>79</v>
      </c>
      <c r="C57" s="10"/>
      <c r="D57" s="11">
        <v>2517968</v>
      </c>
      <c r="E57" s="11">
        <v>2519271</v>
      </c>
      <c r="F57" s="11">
        <v>2538483</v>
      </c>
      <c r="G57" s="11">
        <v>100.0517</v>
      </c>
      <c r="H57" s="11">
        <v>100.76260000000001</v>
      </c>
    </row>
    <row r="58" spans="1:8" x14ac:dyDescent="0.2">
      <c r="A58" s="12"/>
      <c r="B58" s="12" t="s">
        <v>80</v>
      </c>
      <c r="C58" s="12"/>
      <c r="D58" s="13">
        <v>2517968</v>
      </c>
      <c r="E58" s="13">
        <v>2519271</v>
      </c>
      <c r="F58" s="13">
        <v>2538483</v>
      </c>
      <c r="G58" s="13">
        <v>100.0517</v>
      </c>
      <c r="H58" s="13">
        <v>100.76260000000001</v>
      </c>
    </row>
    <row r="59" spans="1:8" x14ac:dyDescent="0.2">
      <c r="A59" s="5"/>
      <c r="B59" s="5" t="s">
        <v>18</v>
      </c>
      <c r="C59" s="5"/>
      <c r="D59" s="6">
        <v>2517968</v>
      </c>
      <c r="E59" s="6">
        <v>2519271</v>
      </c>
      <c r="F59" s="6">
        <v>2538483</v>
      </c>
      <c r="G59" s="6">
        <v>100.0517</v>
      </c>
      <c r="H59" s="6">
        <v>100.76260000000001</v>
      </c>
    </row>
    <row r="60" spans="1:8" x14ac:dyDescent="0.2">
      <c r="A60" s="23"/>
      <c r="B60" s="23" t="s">
        <v>81</v>
      </c>
      <c r="C60" s="23"/>
      <c r="D60" s="24">
        <v>2517968</v>
      </c>
      <c r="E60" s="24">
        <v>2519271</v>
      </c>
      <c r="F60" s="24">
        <v>2538483</v>
      </c>
      <c r="G60" s="24">
        <v>100.0517</v>
      </c>
      <c r="H60" s="24">
        <v>100.76260000000001</v>
      </c>
    </row>
    <row r="61" spans="1:8" x14ac:dyDescent="0.2">
      <c r="A61" s="25"/>
      <c r="B61" s="25" t="s">
        <v>82</v>
      </c>
      <c r="C61" s="25"/>
      <c r="D61" s="26">
        <v>2517968</v>
      </c>
      <c r="E61" s="26">
        <v>2519271</v>
      </c>
      <c r="F61" s="26">
        <v>2538483</v>
      </c>
      <c r="G61" s="26">
        <v>100.0517</v>
      </c>
      <c r="H61" s="26">
        <v>100.76260000000001</v>
      </c>
    </row>
    <row r="62" spans="1:8" x14ac:dyDescent="0.2">
      <c r="A62" s="27"/>
      <c r="B62" s="27" t="s">
        <v>83</v>
      </c>
      <c r="C62" s="27"/>
      <c r="D62" s="28">
        <v>2383569</v>
      </c>
      <c r="E62" s="28">
        <v>2426728</v>
      </c>
      <c r="F62" s="28">
        <v>2472131</v>
      </c>
      <c r="G62" s="28">
        <v>101.81059999999999</v>
      </c>
      <c r="H62" s="28">
        <v>101.87090000000001</v>
      </c>
    </row>
    <row r="63" spans="1:8" x14ac:dyDescent="0.2">
      <c r="A63" s="7"/>
      <c r="B63" s="7" t="s">
        <v>34</v>
      </c>
      <c r="C63" s="7"/>
      <c r="D63" s="8">
        <v>883088</v>
      </c>
      <c r="E63" s="8">
        <v>903368</v>
      </c>
      <c r="F63" s="8">
        <v>925435</v>
      </c>
      <c r="G63" s="8">
        <v>102.29640000000001</v>
      </c>
      <c r="H63" s="8">
        <v>102.4427</v>
      </c>
    </row>
    <row r="64" spans="1:8" x14ac:dyDescent="0.2">
      <c r="A64" s="2"/>
      <c r="B64" s="2" t="s">
        <v>84</v>
      </c>
      <c r="C64" s="2" t="s">
        <v>85</v>
      </c>
      <c r="D64" s="3">
        <v>883088</v>
      </c>
      <c r="E64" s="3">
        <v>903368</v>
      </c>
      <c r="F64" s="3">
        <v>925435</v>
      </c>
      <c r="G64" s="3">
        <v>102.29640000000001</v>
      </c>
      <c r="H64" s="3">
        <v>102.4427</v>
      </c>
    </row>
    <row r="65" spans="1:8" x14ac:dyDescent="0.2">
      <c r="A65" s="2"/>
      <c r="B65" s="2" t="s">
        <v>86</v>
      </c>
      <c r="C65" s="2" t="s">
        <v>87</v>
      </c>
      <c r="D65" s="3">
        <v>781747</v>
      </c>
      <c r="E65" s="3">
        <v>800000</v>
      </c>
      <c r="F65" s="3">
        <v>820000</v>
      </c>
      <c r="G65" s="3">
        <v>102.3348</v>
      </c>
      <c r="H65" s="3">
        <v>102.5</v>
      </c>
    </row>
    <row r="66" spans="1:8" x14ac:dyDescent="0.2">
      <c r="A66" s="9" t="s">
        <v>88</v>
      </c>
      <c r="B66" s="9" t="s">
        <v>89</v>
      </c>
      <c r="C66" s="9" t="s">
        <v>90</v>
      </c>
      <c r="D66" s="4">
        <v>440000</v>
      </c>
      <c r="E66" s="4">
        <v>0</v>
      </c>
      <c r="F66" s="4">
        <v>0</v>
      </c>
      <c r="G66" s="4">
        <v>0</v>
      </c>
      <c r="H66" s="4">
        <v>0</v>
      </c>
    </row>
    <row r="67" spans="1:8" x14ac:dyDescent="0.2">
      <c r="A67" s="9" t="s">
        <v>91</v>
      </c>
      <c r="B67" s="9" t="s">
        <v>92</v>
      </c>
      <c r="C67" s="9" t="s">
        <v>93</v>
      </c>
      <c r="D67" s="4">
        <v>6649</v>
      </c>
      <c r="E67" s="4">
        <v>0</v>
      </c>
      <c r="F67" s="4">
        <v>0</v>
      </c>
      <c r="G67" s="4">
        <v>0</v>
      </c>
      <c r="H67" s="4">
        <v>0</v>
      </c>
    </row>
    <row r="68" spans="1:8" x14ac:dyDescent="0.2">
      <c r="A68" s="9" t="s">
        <v>94</v>
      </c>
      <c r="B68" s="9" t="s">
        <v>95</v>
      </c>
      <c r="C68" s="9" t="s">
        <v>96</v>
      </c>
      <c r="D68" s="4">
        <v>12104</v>
      </c>
      <c r="E68" s="4">
        <v>0</v>
      </c>
      <c r="F68" s="4">
        <v>0</v>
      </c>
      <c r="G68" s="4">
        <v>0</v>
      </c>
      <c r="H68" s="4">
        <v>0</v>
      </c>
    </row>
    <row r="69" spans="1:8" x14ac:dyDescent="0.2">
      <c r="A69" s="9" t="s">
        <v>97</v>
      </c>
      <c r="B69" s="9" t="s">
        <v>98</v>
      </c>
      <c r="C69" s="9" t="s">
        <v>99</v>
      </c>
      <c r="D69" s="4">
        <v>6610</v>
      </c>
      <c r="E69" s="4">
        <v>0</v>
      </c>
      <c r="F69" s="4">
        <v>0</v>
      </c>
      <c r="G69" s="4">
        <v>0</v>
      </c>
      <c r="H69" s="4">
        <v>0</v>
      </c>
    </row>
    <row r="70" spans="1:8" x14ac:dyDescent="0.2">
      <c r="A70" s="9" t="s">
        <v>100</v>
      </c>
      <c r="B70" s="9" t="s">
        <v>101</v>
      </c>
      <c r="C70" s="9" t="s">
        <v>102</v>
      </c>
      <c r="D70" s="4">
        <v>17519</v>
      </c>
      <c r="E70" s="4">
        <v>0</v>
      </c>
      <c r="F70" s="4">
        <v>0</v>
      </c>
      <c r="G70" s="4">
        <v>0</v>
      </c>
      <c r="H70" s="4">
        <v>0</v>
      </c>
    </row>
    <row r="71" spans="1:8" x14ac:dyDescent="0.2">
      <c r="A71" s="9" t="s">
        <v>103</v>
      </c>
      <c r="B71" s="9" t="s">
        <v>104</v>
      </c>
      <c r="C71" s="9" t="s">
        <v>105</v>
      </c>
      <c r="D71" s="4">
        <v>19908</v>
      </c>
      <c r="E71" s="4">
        <v>0</v>
      </c>
      <c r="F71" s="4">
        <v>0</v>
      </c>
      <c r="G71" s="4">
        <v>0</v>
      </c>
      <c r="H71" s="4">
        <v>0</v>
      </c>
    </row>
    <row r="72" spans="1:8" x14ac:dyDescent="0.2">
      <c r="A72" s="9" t="s">
        <v>106</v>
      </c>
      <c r="B72" s="9" t="s">
        <v>107</v>
      </c>
      <c r="C72" s="9" t="s">
        <v>108</v>
      </c>
      <c r="D72" s="4">
        <v>50966</v>
      </c>
      <c r="E72" s="4">
        <v>0</v>
      </c>
      <c r="F72" s="4">
        <v>0</v>
      </c>
      <c r="G72" s="4">
        <v>0</v>
      </c>
      <c r="H72" s="4">
        <v>0</v>
      </c>
    </row>
    <row r="73" spans="1:8" x14ac:dyDescent="0.2">
      <c r="A73" s="9" t="s">
        <v>109</v>
      </c>
      <c r="B73" s="9" t="s">
        <v>110</v>
      </c>
      <c r="C73" s="9" t="s">
        <v>111</v>
      </c>
      <c r="D73" s="4">
        <v>226000</v>
      </c>
      <c r="E73" s="4">
        <v>0</v>
      </c>
      <c r="F73" s="4">
        <v>0</v>
      </c>
      <c r="G73" s="4">
        <v>0</v>
      </c>
      <c r="H73" s="4">
        <v>0</v>
      </c>
    </row>
    <row r="74" spans="1:8" ht="25.5" x14ac:dyDescent="0.2">
      <c r="A74" s="9" t="s">
        <v>112</v>
      </c>
      <c r="B74" s="9" t="s">
        <v>110</v>
      </c>
      <c r="C74" s="9" t="s">
        <v>113</v>
      </c>
      <c r="D74" s="4">
        <v>1991</v>
      </c>
      <c r="E74" s="4">
        <v>0</v>
      </c>
      <c r="F74" s="4">
        <v>0</v>
      </c>
      <c r="G74" s="4">
        <v>0</v>
      </c>
      <c r="H74" s="4">
        <v>0</v>
      </c>
    </row>
    <row r="75" spans="1:8" x14ac:dyDescent="0.2">
      <c r="A75" s="2"/>
      <c r="B75" s="2" t="s">
        <v>114</v>
      </c>
      <c r="C75" s="2" t="s">
        <v>115</v>
      </c>
      <c r="D75" s="3">
        <v>101341</v>
      </c>
      <c r="E75" s="3">
        <v>103368</v>
      </c>
      <c r="F75" s="3">
        <v>105435</v>
      </c>
      <c r="G75" s="3">
        <v>102.0001</v>
      </c>
      <c r="H75" s="3">
        <v>101.9996</v>
      </c>
    </row>
    <row r="76" spans="1:8" x14ac:dyDescent="0.2">
      <c r="A76" s="9" t="s">
        <v>116</v>
      </c>
      <c r="B76" s="9" t="s">
        <v>117</v>
      </c>
      <c r="C76" s="9" t="s">
        <v>118</v>
      </c>
      <c r="D76" s="4">
        <v>92096</v>
      </c>
      <c r="E76" s="4">
        <v>0</v>
      </c>
      <c r="F76" s="4">
        <v>0</v>
      </c>
      <c r="G76" s="4">
        <v>0</v>
      </c>
      <c r="H76" s="4">
        <v>0</v>
      </c>
    </row>
    <row r="77" spans="1:8" x14ac:dyDescent="0.2">
      <c r="A77" s="9" t="s">
        <v>119</v>
      </c>
      <c r="B77" s="9" t="s">
        <v>120</v>
      </c>
      <c r="C77" s="9" t="s">
        <v>121</v>
      </c>
      <c r="D77" s="4">
        <v>2555</v>
      </c>
      <c r="E77" s="4">
        <v>0</v>
      </c>
      <c r="F77" s="4">
        <v>0</v>
      </c>
      <c r="G77" s="4">
        <v>0</v>
      </c>
      <c r="H77" s="4">
        <v>0</v>
      </c>
    </row>
    <row r="78" spans="1:8" ht="25.5" x14ac:dyDescent="0.2">
      <c r="A78" s="9" t="s">
        <v>122</v>
      </c>
      <c r="B78" s="9" t="s">
        <v>123</v>
      </c>
      <c r="C78" s="9" t="s">
        <v>124</v>
      </c>
      <c r="D78" s="4">
        <v>3982</v>
      </c>
      <c r="E78" s="4">
        <v>0</v>
      </c>
      <c r="F78" s="4">
        <v>0</v>
      </c>
      <c r="G78" s="4">
        <v>0</v>
      </c>
      <c r="H78" s="4">
        <v>0</v>
      </c>
    </row>
    <row r="79" spans="1:8" x14ac:dyDescent="0.2">
      <c r="A79" s="9" t="s">
        <v>125</v>
      </c>
      <c r="B79" s="9" t="s">
        <v>126</v>
      </c>
      <c r="C79" s="9" t="s">
        <v>127</v>
      </c>
      <c r="D79" s="4">
        <v>2708</v>
      </c>
      <c r="E79" s="4">
        <v>0</v>
      </c>
      <c r="F79" s="4">
        <v>0</v>
      </c>
      <c r="G79" s="4">
        <v>0</v>
      </c>
      <c r="H79" s="4">
        <v>0</v>
      </c>
    </row>
    <row r="80" spans="1:8" x14ac:dyDescent="0.2">
      <c r="A80" s="7"/>
      <c r="B80" s="7" t="s">
        <v>19</v>
      </c>
      <c r="C80" s="7"/>
      <c r="D80" s="8">
        <v>614073</v>
      </c>
      <c r="E80" s="8">
        <v>619250</v>
      </c>
      <c r="F80" s="8">
        <v>624531</v>
      </c>
      <c r="G80" s="8">
        <v>100.843</v>
      </c>
      <c r="H80" s="8">
        <v>100.8528</v>
      </c>
    </row>
    <row r="81" spans="1:8" x14ac:dyDescent="0.2">
      <c r="A81" s="2"/>
      <c r="B81" s="2" t="s">
        <v>84</v>
      </c>
      <c r="C81" s="2" t="s">
        <v>85</v>
      </c>
      <c r="D81" s="3">
        <v>609029</v>
      </c>
      <c r="E81" s="3">
        <v>614105</v>
      </c>
      <c r="F81" s="3">
        <v>619283</v>
      </c>
      <c r="G81" s="3">
        <v>100.8334</v>
      </c>
      <c r="H81" s="3">
        <v>100.84310000000001</v>
      </c>
    </row>
    <row r="82" spans="1:8" x14ac:dyDescent="0.2">
      <c r="A82" s="2"/>
      <c r="B82" s="2" t="s">
        <v>114</v>
      </c>
      <c r="C82" s="2" t="s">
        <v>115</v>
      </c>
      <c r="D82" s="3">
        <v>608764</v>
      </c>
      <c r="E82" s="3">
        <v>613835</v>
      </c>
      <c r="F82" s="3">
        <v>619007</v>
      </c>
      <c r="G82" s="3">
        <v>100.8329</v>
      </c>
      <c r="H82" s="3">
        <v>100.8425</v>
      </c>
    </row>
    <row r="83" spans="1:8" x14ac:dyDescent="0.2">
      <c r="A83" s="9" t="s">
        <v>128</v>
      </c>
      <c r="B83" s="9" t="s">
        <v>129</v>
      </c>
      <c r="C83" s="9" t="s">
        <v>130</v>
      </c>
      <c r="D83" s="4">
        <v>664</v>
      </c>
      <c r="E83" s="4">
        <v>0</v>
      </c>
      <c r="F83" s="4">
        <v>0</v>
      </c>
      <c r="G83" s="4">
        <v>0</v>
      </c>
      <c r="H83" s="4">
        <v>0</v>
      </c>
    </row>
    <row r="84" spans="1:8" x14ac:dyDescent="0.2">
      <c r="A84" s="9" t="s">
        <v>131</v>
      </c>
      <c r="B84" s="9" t="s">
        <v>132</v>
      </c>
      <c r="C84" s="9" t="s">
        <v>133</v>
      </c>
      <c r="D84" s="4">
        <v>265</v>
      </c>
      <c r="E84" s="4">
        <v>0</v>
      </c>
      <c r="F84" s="4">
        <v>0</v>
      </c>
      <c r="G84" s="4">
        <v>0</v>
      </c>
      <c r="H84" s="4">
        <v>0</v>
      </c>
    </row>
    <row r="85" spans="1:8" x14ac:dyDescent="0.2">
      <c r="A85" s="9" t="s">
        <v>134</v>
      </c>
      <c r="B85" s="9" t="s">
        <v>135</v>
      </c>
      <c r="C85" s="9" t="s">
        <v>136</v>
      </c>
      <c r="D85" s="4">
        <v>531</v>
      </c>
      <c r="E85" s="4">
        <v>0</v>
      </c>
      <c r="F85" s="4">
        <v>0</v>
      </c>
      <c r="G85" s="4">
        <v>0</v>
      </c>
      <c r="H85" s="4">
        <v>0</v>
      </c>
    </row>
    <row r="86" spans="1:8" x14ac:dyDescent="0.2">
      <c r="A86" s="9" t="s">
        <v>137</v>
      </c>
      <c r="B86" s="9" t="s">
        <v>138</v>
      </c>
      <c r="C86" s="9" t="s">
        <v>139</v>
      </c>
      <c r="D86" s="4">
        <v>199</v>
      </c>
      <c r="E86" s="4">
        <v>0</v>
      </c>
      <c r="F86" s="4">
        <v>0</v>
      </c>
      <c r="G86" s="4">
        <v>0</v>
      </c>
      <c r="H86" s="4">
        <v>0</v>
      </c>
    </row>
    <row r="87" spans="1:8" x14ac:dyDescent="0.2">
      <c r="A87" s="9" t="s">
        <v>140</v>
      </c>
      <c r="B87" s="9" t="s">
        <v>141</v>
      </c>
      <c r="C87" s="9" t="s">
        <v>142</v>
      </c>
      <c r="D87" s="4">
        <v>664</v>
      </c>
      <c r="E87" s="4">
        <v>0</v>
      </c>
      <c r="F87" s="4">
        <v>0</v>
      </c>
      <c r="G87" s="4">
        <v>0</v>
      </c>
      <c r="H87" s="4">
        <v>0</v>
      </c>
    </row>
    <row r="88" spans="1:8" x14ac:dyDescent="0.2">
      <c r="A88" s="9" t="s">
        <v>143</v>
      </c>
      <c r="B88" s="9" t="s">
        <v>144</v>
      </c>
      <c r="C88" s="9" t="s">
        <v>145</v>
      </c>
      <c r="D88" s="4">
        <v>265</v>
      </c>
      <c r="E88" s="4">
        <v>0</v>
      </c>
      <c r="F88" s="4">
        <v>0</v>
      </c>
      <c r="G88" s="4">
        <v>0</v>
      </c>
      <c r="H88" s="4">
        <v>0</v>
      </c>
    </row>
    <row r="89" spans="1:8" x14ac:dyDescent="0.2">
      <c r="A89" s="9" t="s">
        <v>146</v>
      </c>
      <c r="B89" s="9" t="s">
        <v>117</v>
      </c>
      <c r="C89" s="9" t="s">
        <v>118</v>
      </c>
      <c r="D89" s="4">
        <v>92096</v>
      </c>
      <c r="E89" s="4">
        <v>0</v>
      </c>
      <c r="F89" s="4">
        <v>0</v>
      </c>
      <c r="G89" s="4">
        <v>0</v>
      </c>
      <c r="H89" s="4">
        <v>0</v>
      </c>
    </row>
    <row r="90" spans="1:8" x14ac:dyDescent="0.2">
      <c r="A90" s="9" t="s">
        <v>147</v>
      </c>
      <c r="B90" s="9" t="s">
        <v>148</v>
      </c>
      <c r="C90" s="9" t="s">
        <v>149</v>
      </c>
      <c r="D90" s="4">
        <v>4645</v>
      </c>
      <c r="E90" s="4">
        <v>0</v>
      </c>
      <c r="F90" s="4">
        <v>0</v>
      </c>
      <c r="G90" s="4">
        <v>0</v>
      </c>
      <c r="H90" s="4">
        <v>0</v>
      </c>
    </row>
    <row r="91" spans="1:8" x14ac:dyDescent="0.2">
      <c r="A91" s="9" t="s">
        <v>150</v>
      </c>
      <c r="B91" s="9" t="s">
        <v>151</v>
      </c>
      <c r="C91" s="9" t="s">
        <v>152</v>
      </c>
      <c r="D91" s="4">
        <v>1991</v>
      </c>
      <c r="E91" s="4">
        <v>0</v>
      </c>
      <c r="F91" s="4">
        <v>0</v>
      </c>
      <c r="G91" s="4">
        <v>0</v>
      </c>
      <c r="H91" s="4">
        <v>0</v>
      </c>
    </row>
    <row r="92" spans="1:8" x14ac:dyDescent="0.2">
      <c r="A92" s="9" t="s">
        <v>153</v>
      </c>
      <c r="B92" s="9" t="s">
        <v>154</v>
      </c>
      <c r="C92" s="9" t="s">
        <v>155</v>
      </c>
      <c r="D92" s="4">
        <v>3318</v>
      </c>
      <c r="E92" s="4">
        <v>0</v>
      </c>
      <c r="F92" s="4">
        <v>0</v>
      </c>
      <c r="G92" s="4">
        <v>0</v>
      </c>
      <c r="H92" s="4">
        <v>0</v>
      </c>
    </row>
    <row r="93" spans="1:8" x14ac:dyDescent="0.2">
      <c r="A93" s="9" t="s">
        <v>156</v>
      </c>
      <c r="B93" s="9" t="s">
        <v>157</v>
      </c>
      <c r="C93" s="9" t="s">
        <v>158</v>
      </c>
      <c r="D93" s="4">
        <v>1991</v>
      </c>
      <c r="E93" s="4">
        <v>0</v>
      </c>
      <c r="F93" s="4">
        <v>0</v>
      </c>
      <c r="G93" s="4">
        <v>0</v>
      </c>
      <c r="H93" s="4">
        <v>0</v>
      </c>
    </row>
    <row r="94" spans="1:8" x14ac:dyDescent="0.2">
      <c r="A94" s="9" t="s">
        <v>159</v>
      </c>
      <c r="B94" s="9" t="s">
        <v>160</v>
      </c>
      <c r="C94" s="9" t="s">
        <v>161</v>
      </c>
      <c r="D94" s="4">
        <v>13272</v>
      </c>
      <c r="E94" s="4">
        <v>0</v>
      </c>
      <c r="F94" s="4">
        <v>0</v>
      </c>
      <c r="G94" s="4">
        <v>0</v>
      </c>
      <c r="H94" s="4">
        <v>0</v>
      </c>
    </row>
    <row r="95" spans="1:8" x14ac:dyDescent="0.2">
      <c r="A95" s="9" t="s">
        <v>162</v>
      </c>
      <c r="B95" s="9" t="s">
        <v>163</v>
      </c>
      <c r="C95" s="9" t="s">
        <v>164</v>
      </c>
      <c r="D95" s="4">
        <v>13272</v>
      </c>
      <c r="E95" s="4">
        <v>0</v>
      </c>
      <c r="F95" s="4">
        <v>0</v>
      </c>
      <c r="G95" s="4">
        <v>0</v>
      </c>
      <c r="H95" s="4">
        <v>0</v>
      </c>
    </row>
    <row r="96" spans="1:8" x14ac:dyDescent="0.2">
      <c r="A96" s="9" t="s">
        <v>165</v>
      </c>
      <c r="B96" s="9" t="s">
        <v>166</v>
      </c>
      <c r="C96" s="9" t="s">
        <v>167</v>
      </c>
      <c r="D96" s="4">
        <v>10618</v>
      </c>
      <c r="E96" s="4">
        <v>0</v>
      </c>
      <c r="F96" s="4">
        <v>0</v>
      </c>
      <c r="G96" s="4">
        <v>0</v>
      </c>
      <c r="H96" s="4">
        <v>0</v>
      </c>
    </row>
    <row r="97" spans="1:8" x14ac:dyDescent="0.2">
      <c r="A97" s="9" t="s">
        <v>168</v>
      </c>
      <c r="B97" s="9" t="s">
        <v>169</v>
      </c>
      <c r="C97" s="9" t="s">
        <v>170</v>
      </c>
      <c r="D97" s="4">
        <v>253506</v>
      </c>
      <c r="E97" s="4">
        <v>0</v>
      </c>
      <c r="F97" s="4">
        <v>0</v>
      </c>
      <c r="G97" s="4">
        <v>0</v>
      </c>
      <c r="H97" s="4">
        <v>0</v>
      </c>
    </row>
    <row r="98" spans="1:8" x14ac:dyDescent="0.2">
      <c r="A98" s="9" t="s">
        <v>171</v>
      </c>
      <c r="B98" s="9" t="s">
        <v>172</v>
      </c>
      <c r="C98" s="9" t="s">
        <v>173</v>
      </c>
      <c r="D98" s="4">
        <v>1991</v>
      </c>
      <c r="E98" s="4">
        <v>0</v>
      </c>
      <c r="F98" s="4">
        <v>0</v>
      </c>
      <c r="G98" s="4">
        <v>0</v>
      </c>
      <c r="H98" s="4">
        <v>0</v>
      </c>
    </row>
    <row r="99" spans="1:8" x14ac:dyDescent="0.2">
      <c r="A99" s="9" t="s">
        <v>174</v>
      </c>
      <c r="B99" s="9" t="s">
        <v>175</v>
      </c>
      <c r="C99" s="9" t="s">
        <v>176</v>
      </c>
      <c r="D99" s="4">
        <v>62380</v>
      </c>
      <c r="E99" s="4">
        <v>0</v>
      </c>
      <c r="F99" s="4">
        <v>0</v>
      </c>
      <c r="G99" s="4">
        <v>0</v>
      </c>
      <c r="H99" s="4">
        <v>0</v>
      </c>
    </row>
    <row r="100" spans="1:8" x14ac:dyDescent="0.2">
      <c r="A100" s="9" t="s">
        <v>177</v>
      </c>
      <c r="B100" s="9" t="s">
        <v>178</v>
      </c>
      <c r="C100" s="9" t="s">
        <v>179</v>
      </c>
      <c r="D100" s="4">
        <v>4645</v>
      </c>
      <c r="E100" s="4">
        <v>0</v>
      </c>
      <c r="F100" s="4">
        <v>0</v>
      </c>
      <c r="G100" s="4">
        <v>0</v>
      </c>
      <c r="H100" s="4">
        <v>0</v>
      </c>
    </row>
    <row r="101" spans="1:8" x14ac:dyDescent="0.2">
      <c r="A101" s="9" t="s">
        <v>180</v>
      </c>
      <c r="B101" s="9" t="s">
        <v>181</v>
      </c>
      <c r="C101" s="9" t="s">
        <v>182</v>
      </c>
      <c r="D101" s="4">
        <v>30526</v>
      </c>
      <c r="E101" s="4">
        <v>0</v>
      </c>
      <c r="F101" s="4">
        <v>0</v>
      </c>
      <c r="G101" s="4">
        <v>0</v>
      </c>
      <c r="H101" s="4">
        <v>0</v>
      </c>
    </row>
    <row r="102" spans="1:8" x14ac:dyDescent="0.2">
      <c r="A102" s="9" t="s">
        <v>183</v>
      </c>
      <c r="B102" s="9" t="s">
        <v>184</v>
      </c>
      <c r="C102" s="9" t="s">
        <v>185</v>
      </c>
      <c r="D102" s="4">
        <v>5309</v>
      </c>
      <c r="E102" s="4">
        <v>0</v>
      </c>
      <c r="F102" s="4">
        <v>0</v>
      </c>
      <c r="G102" s="4">
        <v>0</v>
      </c>
      <c r="H102" s="4">
        <v>0</v>
      </c>
    </row>
    <row r="103" spans="1:8" x14ac:dyDescent="0.2">
      <c r="A103" s="9" t="s">
        <v>186</v>
      </c>
      <c r="B103" s="9" t="s">
        <v>187</v>
      </c>
      <c r="C103" s="9" t="s">
        <v>188</v>
      </c>
      <c r="D103" s="4">
        <v>9954</v>
      </c>
      <c r="E103" s="4">
        <v>0</v>
      </c>
      <c r="F103" s="4">
        <v>0</v>
      </c>
      <c r="G103" s="4">
        <v>0</v>
      </c>
      <c r="H103" s="4">
        <v>0</v>
      </c>
    </row>
    <row r="104" spans="1:8" x14ac:dyDescent="0.2">
      <c r="A104" s="9" t="s">
        <v>189</v>
      </c>
      <c r="B104" s="9" t="s">
        <v>190</v>
      </c>
      <c r="C104" s="9" t="s">
        <v>191</v>
      </c>
      <c r="D104" s="4">
        <v>7300</v>
      </c>
      <c r="E104" s="4">
        <v>0</v>
      </c>
      <c r="F104" s="4">
        <v>0</v>
      </c>
      <c r="G104" s="4">
        <v>0</v>
      </c>
      <c r="H104" s="4">
        <v>0</v>
      </c>
    </row>
    <row r="105" spans="1:8" x14ac:dyDescent="0.2">
      <c r="A105" s="9" t="s">
        <v>192</v>
      </c>
      <c r="B105" s="9" t="s">
        <v>193</v>
      </c>
      <c r="C105" s="9" t="s">
        <v>194</v>
      </c>
      <c r="D105" s="4">
        <v>531</v>
      </c>
      <c r="E105" s="4">
        <v>0</v>
      </c>
      <c r="F105" s="4">
        <v>0</v>
      </c>
      <c r="G105" s="4">
        <v>0</v>
      </c>
      <c r="H105" s="4">
        <v>0</v>
      </c>
    </row>
    <row r="106" spans="1:8" ht="25.5" x14ac:dyDescent="0.2">
      <c r="A106" s="9" t="s">
        <v>195</v>
      </c>
      <c r="B106" s="9" t="s">
        <v>196</v>
      </c>
      <c r="C106" s="9" t="s">
        <v>197</v>
      </c>
      <c r="D106" s="4">
        <v>19908</v>
      </c>
      <c r="E106" s="4">
        <v>0</v>
      </c>
      <c r="F106" s="4">
        <v>0</v>
      </c>
      <c r="G106" s="4">
        <v>0</v>
      </c>
      <c r="H106" s="4">
        <v>0</v>
      </c>
    </row>
    <row r="107" spans="1:8" ht="25.5" x14ac:dyDescent="0.2">
      <c r="A107" s="9" t="s">
        <v>198</v>
      </c>
      <c r="B107" s="9" t="s">
        <v>199</v>
      </c>
      <c r="C107" s="9" t="s">
        <v>200</v>
      </c>
      <c r="D107" s="4">
        <v>6636</v>
      </c>
      <c r="E107" s="4">
        <v>0</v>
      </c>
      <c r="F107" s="4">
        <v>0</v>
      </c>
      <c r="G107" s="4">
        <v>0</v>
      </c>
      <c r="H107" s="4">
        <v>0</v>
      </c>
    </row>
    <row r="108" spans="1:8" ht="25.5" x14ac:dyDescent="0.2">
      <c r="A108" s="9" t="s">
        <v>201</v>
      </c>
      <c r="B108" s="9" t="s">
        <v>202</v>
      </c>
      <c r="C108" s="9" t="s">
        <v>203</v>
      </c>
      <c r="D108" s="4">
        <v>1991</v>
      </c>
      <c r="E108" s="4">
        <v>0</v>
      </c>
      <c r="F108" s="4">
        <v>0</v>
      </c>
      <c r="G108" s="4">
        <v>0</v>
      </c>
      <c r="H108" s="4">
        <v>0</v>
      </c>
    </row>
    <row r="109" spans="1:8" x14ac:dyDescent="0.2">
      <c r="A109" s="9" t="s">
        <v>204</v>
      </c>
      <c r="B109" s="9" t="s">
        <v>205</v>
      </c>
      <c r="C109" s="9" t="s">
        <v>206</v>
      </c>
      <c r="D109" s="4">
        <v>11945</v>
      </c>
      <c r="E109" s="4">
        <v>0</v>
      </c>
      <c r="F109" s="4">
        <v>0</v>
      </c>
      <c r="G109" s="4">
        <v>0</v>
      </c>
      <c r="H109" s="4">
        <v>0</v>
      </c>
    </row>
    <row r="110" spans="1:8" x14ac:dyDescent="0.2">
      <c r="A110" s="9" t="s">
        <v>207</v>
      </c>
      <c r="B110" s="9" t="s">
        <v>208</v>
      </c>
      <c r="C110" s="9" t="s">
        <v>209</v>
      </c>
      <c r="D110" s="4">
        <v>11945</v>
      </c>
      <c r="E110" s="4">
        <v>0</v>
      </c>
      <c r="F110" s="4">
        <v>0</v>
      </c>
      <c r="G110" s="4">
        <v>0</v>
      </c>
      <c r="H110" s="4">
        <v>0</v>
      </c>
    </row>
    <row r="111" spans="1:8" x14ac:dyDescent="0.2">
      <c r="A111" s="9" t="s">
        <v>210</v>
      </c>
      <c r="B111" s="9" t="s">
        <v>211</v>
      </c>
      <c r="C111" s="9" t="s">
        <v>212</v>
      </c>
      <c r="D111" s="4">
        <v>133</v>
      </c>
      <c r="E111" s="4">
        <v>0</v>
      </c>
      <c r="F111" s="4">
        <v>0</v>
      </c>
      <c r="G111" s="4">
        <v>0</v>
      </c>
      <c r="H111" s="4">
        <v>0</v>
      </c>
    </row>
    <row r="112" spans="1:8" x14ac:dyDescent="0.2">
      <c r="A112" s="9" t="s">
        <v>213</v>
      </c>
      <c r="B112" s="9" t="s">
        <v>214</v>
      </c>
      <c r="C112" s="9" t="s">
        <v>215</v>
      </c>
      <c r="D112" s="4">
        <v>1062</v>
      </c>
      <c r="E112" s="4">
        <v>0</v>
      </c>
      <c r="F112" s="4">
        <v>0</v>
      </c>
      <c r="G112" s="4">
        <v>0</v>
      </c>
      <c r="H112" s="4">
        <v>0</v>
      </c>
    </row>
    <row r="113" spans="1:8" x14ac:dyDescent="0.2">
      <c r="A113" s="9" t="s">
        <v>216</v>
      </c>
      <c r="B113" s="9" t="s">
        <v>217</v>
      </c>
      <c r="C113" s="9" t="s">
        <v>218</v>
      </c>
      <c r="D113" s="4">
        <v>6411</v>
      </c>
      <c r="E113" s="4">
        <v>0</v>
      </c>
      <c r="F113" s="4">
        <v>0</v>
      </c>
      <c r="G113" s="4">
        <v>0</v>
      </c>
      <c r="H113" s="4">
        <v>0</v>
      </c>
    </row>
    <row r="114" spans="1:8" x14ac:dyDescent="0.2">
      <c r="A114" s="9" t="s">
        <v>219</v>
      </c>
      <c r="B114" s="9" t="s">
        <v>220</v>
      </c>
      <c r="C114" s="9" t="s">
        <v>221</v>
      </c>
      <c r="D114" s="4">
        <v>664</v>
      </c>
      <c r="E114" s="4">
        <v>0</v>
      </c>
      <c r="F114" s="4">
        <v>0</v>
      </c>
      <c r="G114" s="4">
        <v>0</v>
      </c>
      <c r="H114" s="4">
        <v>0</v>
      </c>
    </row>
    <row r="115" spans="1:8" x14ac:dyDescent="0.2">
      <c r="A115" s="9" t="s">
        <v>222</v>
      </c>
      <c r="B115" s="9" t="s">
        <v>223</v>
      </c>
      <c r="C115" s="9" t="s">
        <v>224</v>
      </c>
      <c r="D115" s="4">
        <v>796</v>
      </c>
      <c r="E115" s="4">
        <v>0</v>
      </c>
      <c r="F115" s="4">
        <v>0</v>
      </c>
      <c r="G115" s="4">
        <v>0</v>
      </c>
      <c r="H115" s="4">
        <v>0</v>
      </c>
    </row>
    <row r="116" spans="1:8" x14ac:dyDescent="0.2">
      <c r="A116" s="9" t="s">
        <v>225</v>
      </c>
      <c r="B116" s="9" t="s">
        <v>226</v>
      </c>
      <c r="C116" s="9" t="s">
        <v>227</v>
      </c>
      <c r="D116" s="4">
        <v>6636</v>
      </c>
      <c r="E116" s="4">
        <v>0</v>
      </c>
      <c r="F116" s="4">
        <v>0</v>
      </c>
      <c r="G116" s="4">
        <v>0</v>
      </c>
      <c r="H116" s="4">
        <v>0</v>
      </c>
    </row>
    <row r="117" spans="1:8" x14ac:dyDescent="0.2">
      <c r="A117" s="9" t="s">
        <v>228</v>
      </c>
      <c r="B117" s="9" t="s">
        <v>229</v>
      </c>
      <c r="C117" s="9" t="s">
        <v>230</v>
      </c>
      <c r="D117" s="4">
        <v>2654</v>
      </c>
      <c r="E117" s="4">
        <v>0</v>
      </c>
      <c r="F117" s="4">
        <v>0</v>
      </c>
      <c r="G117" s="4">
        <v>0</v>
      </c>
      <c r="H117" s="4">
        <v>0</v>
      </c>
    </row>
    <row r="118" spans="1:8" ht="25.5" x14ac:dyDescent="0.2">
      <c r="A118" s="9" t="s">
        <v>231</v>
      </c>
      <c r="B118" s="9" t="s">
        <v>232</v>
      </c>
      <c r="C118" s="9" t="s">
        <v>233</v>
      </c>
      <c r="D118" s="4">
        <v>664</v>
      </c>
      <c r="E118" s="4">
        <v>0</v>
      </c>
      <c r="F118" s="4">
        <v>0</v>
      </c>
      <c r="G118" s="4">
        <v>0</v>
      </c>
      <c r="H118" s="4">
        <v>0</v>
      </c>
    </row>
    <row r="119" spans="1:8" ht="25.5" x14ac:dyDescent="0.2">
      <c r="A119" s="9" t="s">
        <v>234</v>
      </c>
      <c r="B119" s="9" t="s">
        <v>235</v>
      </c>
      <c r="C119" s="9" t="s">
        <v>236</v>
      </c>
      <c r="D119" s="4">
        <v>3318</v>
      </c>
      <c r="E119" s="4">
        <v>0</v>
      </c>
      <c r="F119" s="4">
        <v>0</v>
      </c>
      <c r="G119" s="4">
        <v>0</v>
      </c>
      <c r="H119" s="4">
        <v>0</v>
      </c>
    </row>
    <row r="120" spans="1:8" x14ac:dyDescent="0.2">
      <c r="A120" s="9" t="s">
        <v>237</v>
      </c>
      <c r="B120" s="9" t="s">
        <v>238</v>
      </c>
      <c r="C120" s="9" t="s">
        <v>239</v>
      </c>
      <c r="D120" s="4">
        <v>1327</v>
      </c>
      <c r="E120" s="4">
        <v>0</v>
      </c>
      <c r="F120" s="4">
        <v>0</v>
      </c>
      <c r="G120" s="4">
        <v>0</v>
      </c>
      <c r="H120" s="4">
        <v>0</v>
      </c>
    </row>
    <row r="121" spans="1:8" x14ac:dyDescent="0.2">
      <c r="A121" s="9" t="s">
        <v>240</v>
      </c>
      <c r="B121" s="9" t="s">
        <v>241</v>
      </c>
      <c r="C121" s="9" t="s">
        <v>242</v>
      </c>
      <c r="D121" s="4">
        <v>2654</v>
      </c>
      <c r="E121" s="4">
        <v>0</v>
      </c>
      <c r="F121" s="4">
        <v>0</v>
      </c>
      <c r="G121" s="4">
        <v>0</v>
      </c>
      <c r="H121" s="4">
        <v>0</v>
      </c>
    </row>
    <row r="122" spans="1:8" x14ac:dyDescent="0.2">
      <c r="A122" s="9" t="s">
        <v>243</v>
      </c>
      <c r="B122" s="9" t="s">
        <v>244</v>
      </c>
      <c r="C122" s="9" t="s">
        <v>245</v>
      </c>
      <c r="D122" s="4">
        <v>5973</v>
      </c>
      <c r="E122" s="4">
        <v>0</v>
      </c>
      <c r="F122" s="4">
        <v>0</v>
      </c>
      <c r="G122" s="4">
        <v>0</v>
      </c>
      <c r="H122" s="4">
        <v>0</v>
      </c>
    </row>
    <row r="123" spans="1:8" x14ac:dyDescent="0.2">
      <c r="A123" s="9" t="s">
        <v>246</v>
      </c>
      <c r="B123" s="9" t="s">
        <v>247</v>
      </c>
      <c r="C123" s="9" t="s">
        <v>248</v>
      </c>
      <c r="D123" s="4">
        <v>1327</v>
      </c>
      <c r="E123" s="4">
        <v>0</v>
      </c>
      <c r="F123" s="4">
        <v>0</v>
      </c>
      <c r="G123" s="4">
        <v>0</v>
      </c>
      <c r="H123" s="4">
        <v>0</v>
      </c>
    </row>
    <row r="124" spans="1:8" x14ac:dyDescent="0.2">
      <c r="A124" s="9" t="s">
        <v>249</v>
      </c>
      <c r="B124" s="9" t="s">
        <v>250</v>
      </c>
      <c r="C124" s="9" t="s">
        <v>251</v>
      </c>
      <c r="D124" s="4">
        <v>398</v>
      </c>
      <c r="E124" s="4">
        <v>0</v>
      </c>
      <c r="F124" s="4">
        <v>0</v>
      </c>
      <c r="G124" s="4">
        <v>0</v>
      </c>
      <c r="H124" s="4">
        <v>0</v>
      </c>
    </row>
    <row r="125" spans="1:8" x14ac:dyDescent="0.2">
      <c r="A125" s="9" t="s">
        <v>252</v>
      </c>
      <c r="B125" s="9" t="s">
        <v>253</v>
      </c>
      <c r="C125" s="9" t="s">
        <v>254</v>
      </c>
      <c r="D125" s="4">
        <v>2389</v>
      </c>
      <c r="E125" s="4">
        <v>0</v>
      </c>
      <c r="F125" s="4">
        <v>0</v>
      </c>
      <c r="G125" s="4">
        <v>0</v>
      </c>
      <c r="H125" s="4">
        <v>0</v>
      </c>
    </row>
    <row r="126" spans="1:8" x14ac:dyDescent="0.2">
      <c r="A126" s="2"/>
      <c r="B126" s="2" t="s">
        <v>255</v>
      </c>
      <c r="C126" s="2" t="s">
        <v>256</v>
      </c>
      <c r="D126" s="3">
        <v>265</v>
      </c>
      <c r="E126" s="3">
        <v>270</v>
      </c>
      <c r="F126" s="3">
        <v>276</v>
      </c>
      <c r="G126" s="3">
        <v>101.8867</v>
      </c>
      <c r="H126" s="3">
        <v>102.2222</v>
      </c>
    </row>
    <row r="127" spans="1:8" x14ac:dyDescent="0.2">
      <c r="A127" s="9" t="s">
        <v>257</v>
      </c>
      <c r="B127" s="9" t="s">
        <v>258</v>
      </c>
      <c r="C127" s="9" t="s">
        <v>259</v>
      </c>
      <c r="D127" s="4">
        <v>265</v>
      </c>
      <c r="E127" s="4">
        <v>0</v>
      </c>
      <c r="F127" s="4">
        <v>0</v>
      </c>
      <c r="G127" s="4">
        <v>0</v>
      </c>
      <c r="H127" s="4">
        <v>0</v>
      </c>
    </row>
    <row r="128" spans="1:8" x14ac:dyDescent="0.2">
      <c r="A128" s="2"/>
      <c r="B128" s="2" t="s">
        <v>260</v>
      </c>
      <c r="C128" s="2" t="s">
        <v>261</v>
      </c>
      <c r="D128" s="3">
        <v>5044</v>
      </c>
      <c r="E128" s="3">
        <v>5145</v>
      </c>
      <c r="F128" s="3">
        <v>5248</v>
      </c>
      <c r="G128" s="3">
        <v>102.00230000000001</v>
      </c>
      <c r="H128" s="3">
        <v>102.00190000000001</v>
      </c>
    </row>
    <row r="129" spans="1:8" ht="25.5" x14ac:dyDescent="0.2">
      <c r="A129" s="2"/>
      <c r="B129" s="2" t="s">
        <v>262</v>
      </c>
      <c r="C129" s="2" t="s">
        <v>263</v>
      </c>
      <c r="D129" s="3">
        <v>5044</v>
      </c>
      <c r="E129" s="3">
        <v>5145</v>
      </c>
      <c r="F129" s="3">
        <v>5248</v>
      </c>
      <c r="G129" s="3">
        <v>102.00230000000001</v>
      </c>
      <c r="H129" s="3">
        <v>102.00190000000001</v>
      </c>
    </row>
    <row r="130" spans="1:8" x14ac:dyDescent="0.2">
      <c r="A130" s="9" t="s">
        <v>264</v>
      </c>
      <c r="B130" s="9" t="s">
        <v>265</v>
      </c>
      <c r="C130" s="9" t="s">
        <v>266</v>
      </c>
      <c r="D130" s="4">
        <v>398</v>
      </c>
      <c r="E130" s="4">
        <v>0</v>
      </c>
      <c r="F130" s="4">
        <v>0</v>
      </c>
      <c r="G130" s="4">
        <v>0</v>
      </c>
      <c r="H130" s="4">
        <v>0</v>
      </c>
    </row>
    <row r="131" spans="1:8" x14ac:dyDescent="0.2">
      <c r="A131" s="9" t="s">
        <v>267</v>
      </c>
      <c r="B131" s="9" t="s">
        <v>268</v>
      </c>
      <c r="C131" s="9" t="s">
        <v>269</v>
      </c>
      <c r="D131" s="4">
        <v>3982</v>
      </c>
      <c r="E131" s="4">
        <v>0</v>
      </c>
      <c r="F131" s="4">
        <v>0</v>
      </c>
      <c r="G131" s="4">
        <v>0</v>
      </c>
      <c r="H131" s="4">
        <v>0</v>
      </c>
    </row>
    <row r="132" spans="1:8" x14ac:dyDescent="0.2">
      <c r="A132" s="9" t="s">
        <v>270</v>
      </c>
      <c r="B132" s="9" t="s">
        <v>271</v>
      </c>
      <c r="C132" s="9" t="s">
        <v>272</v>
      </c>
      <c r="D132" s="4">
        <v>664</v>
      </c>
      <c r="E132" s="4">
        <v>0</v>
      </c>
      <c r="F132" s="4">
        <v>0</v>
      </c>
      <c r="G132" s="4">
        <v>0</v>
      </c>
      <c r="H132" s="4">
        <v>0</v>
      </c>
    </row>
    <row r="133" spans="1:8" x14ac:dyDescent="0.2">
      <c r="A133" s="7"/>
      <c r="B133" s="7" t="s">
        <v>67</v>
      </c>
      <c r="C133" s="7"/>
      <c r="D133" s="8">
        <v>885081</v>
      </c>
      <c r="E133" s="8">
        <v>902783</v>
      </c>
      <c r="F133" s="8">
        <v>920838</v>
      </c>
      <c r="G133" s="8">
        <v>102</v>
      </c>
      <c r="H133" s="8">
        <v>101.9999</v>
      </c>
    </row>
    <row r="134" spans="1:8" x14ac:dyDescent="0.2">
      <c r="A134" s="2"/>
      <c r="B134" s="2" t="s">
        <v>84</v>
      </c>
      <c r="C134" s="2" t="s">
        <v>85</v>
      </c>
      <c r="D134" s="3">
        <v>885081</v>
      </c>
      <c r="E134" s="3">
        <v>902783</v>
      </c>
      <c r="F134" s="3">
        <v>920838</v>
      </c>
      <c r="G134" s="3">
        <v>102</v>
      </c>
      <c r="H134" s="3">
        <v>101.9999</v>
      </c>
    </row>
    <row r="135" spans="1:8" x14ac:dyDescent="0.2">
      <c r="A135" s="2"/>
      <c r="B135" s="2" t="s">
        <v>86</v>
      </c>
      <c r="C135" s="2" t="s">
        <v>87</v>
      </c>
      <c r="D135" s="3">
        <v>882991</v>
      </c>
      <c r="E135" s="3">
        <v>900651</v>
      </c>
      <c r="F135" s="3">
        <v>918664</v>
      </c>
      <c r="G135" s="3">
        <v>102</v>
      </c>
      <c r="H135" s="3">
        <v>101.9999</v>
      </c>
    </row>
    <row r="136" spans="1:8" x14ac:dyDescent="0.2">
      <c r="A136" s="9" t="s">
        <v>273</v>
      </c>
      <c r="B136" s="9" t="s">
        <v>89</v>
      </c>
      <c r="C136" s="9" t="s">
        <v>90</v>
      </c>
      <c r="D136" s="4">
        <v>875997</v>
      </c>
      <c r="E136" s="4">
        <v>0</v>
      </c>
      <c r="F136" s="4">
        <v>0</v>
      </c>
      <c r="G136" s="4">
        <v>0</v>
      </c>
      <c r="H136" s="4">
        <v>0</v>
      </c>
    </row>
    <row r="137" spans="1:8" x14ac:dyDescent="0.2">
      <c r="A137" s="9" t="s">
        <v>274</v>
      </c>
      <c r="B137" s="9" t="s">
        <v>92</v>
      </c>
      <c r="C137" s="9" t="s">
        <v>93</v>
      </c>
      <c r="D137" s="4">
        <v>6994</v>
      </c>
      <c r="E137" s="4">
        <v>0</v>
      </c>
      <c r="F137" s="4">
        <v>0</v>
      </c>
      <c r="G137" s="4">
        <v>0</v>
      </c>
      <c r="H137" s="4">
        <v>0</v>
      </c>
    </row>
    <row r="138" spans="1:8" x14ac:dyDescent="0.2">
      <c r="A138" s="2"/>
      <c r="B138" s="2" t="s">
        <v>114</v>
      </c>
      <c r="C138" s="2" t="s">
        <v>115</v>
      </c>
      <c r="D138" s="3">
        <v>2090</v>
      </c>
      <c r="E138" s="3">
        <v>2132</v>
      </c>
      <c r="F138" s="3">
        <v>2174</v>
      </c>
      <c r="G138" s="3">
        <v>102.0095</v>
      </c>
      <c r="H138" s="3">
        <v>101.9699</v>
      </c>
    </row>
    <row r="139" spans="1:8" x14ac:dyDescent="0.2">
      <c r="A139" s="9" t="s">
        <v>275</v>
      </c>
      <c r="B139" s="9" t="s">
        <v>276</v>
      </c>
      <c r="C139" s="9" t="s">
        <v>277</v>
      </c>
      <c r="D139" s="4">
        <v>2090</v>
      </c>
      <c r="E139" s="4">
        <v>0</v>
      </c>
      <c r="F139" s="4">
        <v>0</v>
      </c>
      <c r="G139" s="4">
        <v>0</v>
      </c>
      <c r="H139" s="4">
        <v>0</v>
      </c>
    </row>
    <row r="140" spans="1:8" x14ac:dyDescent="0.2">
      <c r="A140" s="7"/>
      <c r="B140" s="7" t="s">
        <v>72</v>
      </c>
      <c r="C140" s="7"/>
      <c r="D140" s="8">
        <v>1327</v>
      </c>
      <c r="E140" s="8">
        <v>1327</v>
      </c>
      <c r="F140" s="8">
        <v>1327</v>
      </c>
      <c r="G140" s="8">
        <v>100</v>
      </c>
      <c r="H140" s="8">
        <v>100</v>
      </c>
    </row>
    <row r="141" spans="1:8" x14ac:dyDescent="0.2">
      <c r="A141" s="2"/>
      <c r="B141" s="2" t="s">
        <v>84</v>
      </c>
      <c r="C141" s="2" t="s">
        <v>85</v>
      </c>
      <c r="D141" s="3">
        <v>1327</v>
      </c>
      <c r="E141" s="3">
        <v>1327</v>
      </c>
      <c r="F141" s="3">
        <v>1327</v>
      </c>
      <c r="G141" s="3">
        <v>100</v>
      </c>
      <c r="H141" s="3">
        <v>100</v>
      </c>
    </row>
    <row r="142" spans="1:8" x14ac:dyDescent="0.2">
      <c r="A142" s="2"/>
      <c r="B142" s="2" t="s">
        <v>114</v>
      </c>
      <c r="C142" s="2" t="s">
        <v>115</v>
      </c>
      <c r="D142" s="3">
        <v>1327</v>
      </c>
      <c r="E142" s="3">
        <v>1327</v>
      </c>
      <c r="F142" s="3">
        <v>1327</v>
      </c>
      <c r="G142" s="3">
        <v>100</v>
      </c>
      <c r="H142" s="3">
        <v>100</v>
      </c>
    </row>
    <row r="143" spans="1:8" ht="25.5" x14ac:dyDescent="0.2">
      <c r="A143" s="9" t="s">
        <v>278</v>
      </c>
      <c r="B143" s="9" t="s">
        <v>232</v>
      </c>
      <c r="C143" s="9" t="s">
        <v>233</v>
      </c>
      <c r="D143" s="4">
        <v>1327</v>
      </c>
      <c r="E143" s="4">
        <v>0</v>
      </c>
      <c r="F143" s="4">
        <v>0</v>
      </c>
      <c r="G143" s="4">
        <v>0</v>
      </c>
      <c r="H143" s="4">
        <v>0</v>
      </c>
    </row>
    <row r="144" spans="1:8" x14ac:dyDescent="0.2">
      <c r="A144" s="27"/>
      <c r="B144" s="27" t="s">
        <v>279</v>
      </c>
      <c r="C144" s="27"/>
      <c r="D144" s="28">
        <v>3642</v>
      </c>
      <c r="E144" s="28">
        <v>3715</v>
      </c>
      <c r="F144" s="28">
        <v>3789</v>
      </c>
      <c r="G144" s="28">
        <v>102.0043</v>
      </c>
      <c r="H144" s="28">
        <v>101.9919</v>
      </c>
    </row>
    <row r="145" spans="1:8" x14ac:dyDescent="0.2">
      <c r="A145" s="7"/>
      <c r="B145" s="7" t="s">
        <v>27</v>
      </c>
      <c r="C145" s="7"/>
      <c r="D145" s="8">
        <v>3642</v>
      </c>
      <c r="E145" s="8">
        <v>3715</v>
      </c>
      <c r="F145" s="8">
        <v>3789</v>
      </c>
      <c r="G145" s="8">
        <v>102.0043</v>
      </c>
      <c r="H145" s="8">
        <v>101.9919</v>
      </c>
    </row>
    <row r="146" spans="1:8" x14ac:dyDescent="0.2">
      <c r="A146" s="2"/>
      <c r="B146" s="2" t="s">
        <v>84</v>
      </c>
      <c r="C146" s="2" t="s">
        <v>85</v>
      </c>
      <c r="D146" s="3">
        <v>3642</v>
      </c>
      <c r="E146" s="3">
        <v>3715</v>
      </c>
      <c r="F146" s="3">
        <v>3789</v>
      </c>
      <c r="G146" s="3">
        <v>102.0043</v>
      </c>
      <c r="H146" s="3">
        <v>101.9919</v>
      </c>
    </row>
    <row r="147" spans="1:8" x14ac:dyDescent="0.2">
      <c r="A147" s="2"/>
      <c r="B147" s="2" t="s">
        <v>114</v>
      </c>
      <c r="C147" s="2" t="s">
        <v>115</v>
      </c>
      <c r="D147" s="3">
        <v>3642</v>
      </c>
      <c r="E147" s="3">
        <v>3715</v>
      </c>
      <c r="F147" s="3">
        <v>3789</v>
      </c>
      <c r="G147" s="3">
        <v>102.0043</v>
      </c>
      <c r="H147" s="3">
        <v>101.9919</v>
      </c>
    </row>
    <row r="148" spans="1:8" x14ac:dyDescent="0.2">
      <c r="A148" s="9" t="s">
        <v>280</v>
      </c>
      <c r="B148" s="9" t="s">
        <v>154</v>
      </c>
      <c r="C148" s="9" t="s">
        <v>155</v>
      </c>
      <c r="D148" s="4">
        <v>3642</v>
      </c>
      <c r="E148" s="4">
        <v>0</v>
      </c>
      <c r="F148" s="4">
        <v>0</v>
      </c>
      <c r="G148" s="4">
        <v>0</v>
      </c>
      <c r="H148" s="4">
        <v>0</v>
      </c>
    </row>
    <row r="149" spans="1:8" x14ac:dyDescent="0.2">
      <c r="A149" s="27"/>
      <c r="B149" s="27" t="s">
        <v>281</v>
      </c>
      <c r="C149" s="27"/>
      <c r="D149" s="28">
        <v>5945</v>
      </c>
      <c r="E149" s="28">
        <v>5945</v>
      </c>
      <c r="F149" s="28">
        <v>5945</v>
      </c>
      <c r="G149" s="28">
        <v>100</v>
      </c>
      <c r="H149" s="28">
        <v>100</v>
      </c>
    </row>
    <row r="150" spans="1:8" x14ac:dyDescent="0.2">
      <c r="A150" s="7"/>
      <c r="B150" s="7" t="s">
        <v>27</v>
      </c>
      <c r="C150" s="7"/>
      <c r="D150" s="8">
        <v>5945</v>
      </c>
      <c r="E150" s="8">
        <v>5945</v>
      </c>
      <c r="F150" s="8">
        <v>5945</v>
      </c>
      <c r="G150" s="8">
        <v>100</v>
      </c>
      <c r="H150" s="8">
        <v>100</v>
      </c>
    </row>
    <row r="151" spans="1:8" x14ac:dyDescent="0.2">
      <c r="A151" s="2"/>
      <c r="B151" s="2" t="s">
        <v>84</v>
      </c>
      <c r="C151" s="2" t="s">
        <v>85</v>
      </c>
      <c r="D151" s="3">
        <v>5945</v>
      </c>
      <c r="E151" s="3">
        <v>5945</v>
      </c>
      <c r="F151" s="3">
        <v>5945</v>
      </c>
      <c r="G151" s="3">
        <v>100</v>
      </c>
      <c r="H151" s="3">
        <v>100</v>
      </c>
    </row>
    <row r="152" spans="1:8" x14ac:dyDescent="0.2">
      <c r="A152" s="2"/>
      <c r="B152" s="2" t="s">
        <v>114</v>
      </c>
      <c r="C152" s="2" t="s">
        <v>115</v>
      </c>
      <c r="D152" s="3">
        <v>5945</v>
      </c>
      <c r="E152" s="3">
        <v>5945</v>
      </c>
      <c r="F152" s="3">
        <v>5945</v>
      </c>
      <c r="G152" s="3">
        <v>100</v>
      </c>
      <c r="H152" s="3">
        <v>100</v>
      </c>
    </row>
    <row r="153" spans="1:8" x14ac:dyDescent="0.2">
      <c r="A153" s="9" t="s">
        <v>282</v>
      </c>
      <c r="B153" s="9" t="s">
        <v>148</v>
      </c>
      <c r="C153" s="9" t="s">
        <v>149</v>
      </c>
      <c r="D153" s="4">
        <v>1778</v>
      </c>
      <c r="E153" s="4">
        <v>0</v>
      </c>
      <c r="F153" s="4">
        <v>0</v>
      </c>
      <c r="G153" s="4">
        <v>0</v>
      </c>
      <c r="H153" s="4">
        <v>0</v>
      </c>
    </row>
    <row r="154" spans="1:8" x14ac:dyDescent="0.2">
      <c r="A154" s="9" t="s">
        <v>283</v>
      </c>
      <c r="B154" s="9" t="s">
        <v>154</v>
      </c>
      <c r="C154" s="9" t="s">
        <v>155</v>
      </c>
      <c r="D154" s="4">
        <v>2442</v>
      </c>
      <c r="E154" s="4">
        <v>0</v>
      </c>
      <c r="F154" s="4">
        <v>0</v>
      </c>
      <c r="G154" s="4">
        <v>0</v>
      </c>
      <c r="H154" s="4">
        <v>0</v>
      </c>
    </row>
    <row r="155" spans="1:8" x14ac:dyDescent="0.2">
      <c r="A155" s="9" t="s">
        <v>284</v>
      </c>
      <c r="B155" s="9" t="s">
        <v>184</v>
      </c>
      <c r="C155" s="9" t="s">
        <v>185</v>
      </c>
      <c r="D155" s="4">
        <v>1725</v>
      </c>
      <c r="E155" s="4">
        <v>0</v>
      </c>
      <c r="F155" s="4">
        <v>0</v>
      </c>
      <c r="G155" s="4">
        <v>0</v>
      </c>
      <c r="H155" s="4">
        <v>0</v>
      </c>
    </row>
    <row r="156" spans="1:8" x14ac:dyDescent="0.2">
      <c r="A156" s="27"/>
      <c r="B156" s="27" t="s">
        <v>285</v>
      </c>
      <c r="C156" s="27"/>
      <c r="D156" s="28">
        <v>664</v>
      </c>
      <c r="E156" s="28">
        <v>664</v>
      </c>
      <c r="F156" s="28">
        <v>664</v>
      </c>
      <c r="G156" s="28">
        <v>100</v>
      </c>
      <c r="H156" s="28">
        <v>100</v>
      </c>
    </row>
    <row r="157" spans="1:8" x14ac:dyDescent="0.2">
      <c r="A157" s="7"/>
      <c r="B157" s="7" t="s">
        <v>64</v>
      </c>
      <c r="C157" s="7"/>
      <c r="D157" s="8">
        <v>664</v>
      </c>
      <c r="E157" s="8">
        <v>664</v>
      </c>
      <c r="F157" s="8">
        <v>664</v>
      </c>
      <c r="G157" s="8">
        <v>100</v>
      </c>
      <c r="H157" s="8">
        <v>100</v>
      </c>
    </row>
    <row r="158" spans="1:8" x14ac:dyDescent="0.2">
      <c r="A158" s="2"/>
      <c r="B158" s="2" t="s">
        <v>84</v>
      </c>
      <c r="C158" s="2" t="s">
        <v>85</v>
      </c>
      <c r="D158" s="3">
        <v>664</v>
      </c>
      <c r="E158" s="3">
        <v>664</v>
      </c>
      <c r="F158" s="3">
        <v>664</v>
      </c>
      <c r="G158" s="3">
        <v>100</v>
      </c>
      <c r="H158" s="3">
        <v>100</v>
      </c>
    </row>
    <row r="159" spans="1:8" x14ac:dyDescent="0.2">
      <c r="A159" s="2"/>
      <c r="B159" s="2" t="s">
        <v>114</v>
      </c>
      <c r="C159" s="2" t="s">
        <v>115</v>
      </c>
      <c r="D159" s="3">
        <v>664</v>
      </c>
      <c r="E159" s="3">
        <v>664</v>
      </c>
      <c r="F159" s="3">
        <v>664</v>
      </c>
      <c r="G159" s="3">
        <v>100</v>
      </c>
      <c r="H159" s="3">
        <v>100</v>
      </c>
    </row>
    <row r="160" spans="1:8" x14ac:dyDescent="0.2">
      <c r="A160" s="9" t="s">
        <v>286</v>
      </c>
      <c r="B160" s="9" t="s">
        <v>184</v>
      </c>
      <c r="C160" s="9" t="s">
        <v>185</v>
      </c>
      <c r="D160" s="4">
        <v>664</v>
      </c>
      <c r="E160" s="4">
        <v>0</v>
      </c>
      <c r="F160" s="4">
        <v>0</v>
      </c>
      <c r="G160" s="4">
        <v>0</v>
      </c>
      <c r="H160" s="4">
        <v>0</v>
      </c>
    </row>
    <row r="161" spans="1:8" x14ac:dyDescent="0.2">
      <c r="A161" s="27"/>
      <c r="B161" s="27" t="s">
        <v>287</v>
      </c>
      <c r="C161" s="27"/>
      <c r="D161" s="28">
        <v>11703</v>
      </c>
      <c r="E161" s="28">
        <v>11703</v>
      </c>
      <c r="F161" s="28">
        <v>11703</v>
      </c>
      <c r="G161" s="28">
        <v>100</v>
      </c>
      <c r="H161" s="28">
        <v>100</v>
      </c>
    </row>
    <row r="162" spans="1:8" x14ac:dyDescent="0.2">
      <c r="A162" s="7"/>
      <c r="B162" s="7" t="s">
        <v>19</v>
      </c>
      <c r="C162" s="7"/>
      <c r="D162" s="8">
        <v>11703</v>
      </c>
      <c r="E162" s="8">
        <v>11703</v>
      </c>
      <c r="F162" s="8">
        <v>11703</v>
      </c>
      <c r="G162" s="8">
        <v>100</v>
      </c>
      <c r="H162" s="8">
        <v>100</v>
      </c>
    </row>
    <row r="163" spans="1:8" x14ac:dyDescent="0.2">
      <c r="A163" s="2"/>
      <c r="B163" s="2" t="s">
        <v>84</v>
      </c>
      <c r="C163" s="2" t="s">
        <v>85</v>
      </c>
      <c r="D163" s="3">
        <v>701</v>
      </c>
      <c r="E163" s="3">
        <v>701</v>
      </c>
      <c r="F163" s="3">
        <v>701</v>
      </c>
      <c r="G163" s="3">
        <v>100</v>
      </c>
      <c r="H163" s="3">
        <v>100</v>
      </c>
    </row>
    <row r="164" spans="1:8" x14ac:dyDescent="0.2">
      <c r="A164" s="2"/>
      <c r="B164" s="2" t="s">
        <v>255</v>
      </c>
      <c r="C164" s="2" t="s">
        <v>256</v>
      </c>
      <c r="D164" s="3">
        <v>701</v>
      </c>
      <c r="E164" s="3">
        <v>701</v>
      </c>
      <c r="F164" s="3">
        <v>701</v>
      </c>
      <c r="G164" s="3">
        <v>100</v>
      </c>
      <c r="H164" s="3">
        <v>100</v>
      </c>
    </row>
    <row r="165" spans="1:8" ht="25.5" x14ac:dyDescent="0.2">
      <c r="A165" s="9" t="s">
        <v>288</v>
      </c>
      <c r="B165" s="9" t="s">
        <v>289</v>
      </c>
      <c r="C165" s="9" t="s">
        <v>290</v>
      </c>
      <c r="D165" s="4">
        <v>701</v>
      </c>
      <c r="E165" s="4">
        <v>0</v>
      </c>
      <c r="F165" s="4">
        <v>0</v>
      </c>
      <c r="G165" s="4">
        <v>0</v>
      </c>
      <c r="H165" s="4">
        <v>0</v>
      </c>
    </row>
    <row r="166" spans="1:8" x14ac:dyDescent="0.2">
      <c r="A166" s="2"/>
      <c r="B166" s="2" t="s">
        <v>291</v>
      </c>
      <c r="C166" s="2" t="s">
        <v>292</v>
      </c>
      <c r="D166" s="3">
        <v>11002</v>
      </c>
      <c r="E166" s="3">
        <v>11002</v>
      </c>
      <c r="F166" s="3">
        <v>11002</v>
      </c>
      <c r="G166" s="3">
        <v>100</v>
      </c>
      <c r="H166" s="3">
        <v>100</v>
      </c>
    </row>
    <row r="167" spans="1:8" ht="25.5" x14ac:dyDescent="0.2">
      <c r="A167" s="2"/>
      <c r="B167" s="2" t="s">
        <v>293</v>
      </c>
      <c r="C167" s="2" t="s">
        <v>294</v>
      </c>
      <c r="D167" s="3">
        <v>11002</v>
      </c>
      <c r="E167" s="3">
        <v>11002</v>
      </c>
      <c r="F167" s="3">
        <v>11002</v>
      </c>
      <c r="G167" s="3">
        <v>100</v>
      </c>
      <c r="H167" s="3">
        <v>100</v>
      </c>
    </row>
    <row r="168" spans="1:8" ht="25.5" x14ac:dyDescent="0.2">
      <c r="A168" s="9" t="s">
        <v>295</v>
      </c>
      <c r="B168" s="9" t="s">
        <v>296</v>
      </c>
      <c r="C168" s="9" t="s">
        <v>297</v>
      </c>
      <c r="D168" s="4">
        <v>11002</v>
      </c>
      <c r="E168" s="4">
        <v>0</v>
      </c>
      <c r="F168" s="4">
        <v>0</v>
      </c>
      <c r="G168" s="4">
        <v>0</v>
      </c>
      <c r="H168" s="4">
        <v>0</v>
      </c>
    </row>
    <row r="169" spans="1:8" x14ac:dyDescent="0.2">
      <c r="A169" s="27"/>
      <c r="B169" s="27" t="s">
        <v>298</v>
      </c>
      <c r="C169" s="27"/>
      <c r="D169" s="28">
        <v>19908</v>
      </c>
      <c r="E169" s="28">
        <v>26545</v>
      </c>
      <c r="F169" s="28">
        <v>0</v>
      </c>
      <c r="G169" s="28">
        <v>133.3383</v>
      </c>
      <c r="H169" s="28">
        <v>0</v>
      </c>
    </row>
    <row r="170" spans="1:8" x14ac:dyDescent="0.2">
      <c r="A170" s="7"/>
      <c r="B170" s="7" t="s">
        <v>27</v>
      </c>
      <c r="C170" s="7"/>
      <c r="D170" s="8">
        <v>19908</v>
      </c>
      <c r="E170" s="8">
        <v>26545</v>
      </c>
      <c r="F170" s="8">
        <v>0</v>
      </c>
      <c r="G170" s="8">
        <v>133.3383</v>
      </c>
      <c r="H170" s="8">
        <v>0</v>
      </c>
    </row>
    <row r="171" spans="1:8" x14ac:dyDescent="0.2">
      <c r="A171" s="2"/>
      <c r="B171" s="2" t="s">
        <v>84</v>
      </c>
      <c r="C171" s="2" t="s">
        <v>85</v>
      </c>
      <c r="D171" s="3">
        <v>19908</v>
      </c>
      <c r="E171" s="3">
        <v>26545</v>
      </c>
      <c r="F171" s="3">
        <v>0</v>
      </c>
      <c r="G171" s="3">
        <v>133.3383</v>
      </c>
      <c r="H171" s="3">
        <v>0</v>
      </c>
    </row>
    <row r="172" spans="1:8" x14ac:dyDescent="0.2">
      <c r="A172" s="2"/>
      <c r="B172" s="2" t="s">
        <v>114</v>
      </c>
      <c r="C172" s="2" t="s">
        <v>115</v>
      </c>
      <c r="D172" s="3">
        <v>19908</v>
      </c>
      <c r="E172" s="3">
        <v>26545</v>
      </c>
      <c r="F172" s="3">
        <v>0</v>
      </c>
      <c r="G172" s="3">
        <v>133.3383</v>
      </c>
      <c r="H172" s="3">
        <v>0</v>
      </c>
    </row>
    <row r="173" spans="1:8" x14ac:dyDescent="0.2">
      <c r="A173" s="9" t="s">
        <v>299</v>
      </c>
      <c r="B173" s="9" t="s">
        <v>196</v>
      </c>
      <c r="C173" s="9" t="s">
        <v>300</v>
      </c>
      <c r="D173" s="4">
        <v>19908</v>
      </c>
      <c r="E173" s="4">
        <v>0</v>
      </c>
      <c r="F173" s="4">
        <v>0</v>
      </c>
      <c r="G173" s="4">
        <v>0</v>
      </c>
      <c r="H173" s="4">
        <v>0</v>
      </c>
    </row>
    <row r="174" spans="1:8" x14ac:dyDescent="0.2">
      <c r="A174" s="27"/>
      <c r="B174" s="27" t="s">
        <v>301</v>
      </c>
      <c r="C174" s="27"/>
      <c r="D174" s="28">
        <v>69876</v>
      </c>
      <c r="E174" s="28">
        <v>0</v>
      </c>
      <c r="F174" s="28">
        <v>0</v>
      </c>
      <c r="G174" s="28">
        <v>0</v>
      </c>
      <c r="H174" s="28">
        <v>0</v>
      </c>
    </row>
    <row r="175" spans="1:8" x14ac:dyDescent="0.2">
      <c r="A175" s="7"/>
      <c r="B175" s="7" t="s">
        <v>27</v>
      </c>
      <c r="C175" s="7"/>
      <c r="D175" s="8">
        <v>69876</v>
      </c>
      <c r="E175" s="8">
        <v>0</v>
      </c>
      <c r="F175" s="8">
        <v>0</v>
      </c>
      <c r="G175" s="8">
        <v>0</v>
      </c>
      <c r="H175" s="8">
        <v>0</v>
      </c>
    </row>
    <row r="176" spans="1:8" x14ac:dyDescent="0.2">
      <c r="A176" s="2"/>
      <c r="B176" s="2" t="s">
        <v>84</v>
      </c>
      <c r="C176" s="2" t="s">
        <v>85</v>
      </c>
      <c r="D176" s="3">
        <v>68435</v>
      </c>
      <c r="E176" s="3">
        <v>0</v>
      </c>
      <c r="F176" s="3">
        <v>0</v>
      </c>
      <c r="G176" s="3">
        <v>0</v>
      </c>
      <c r="H176" s="3">
        <v>0</v>
      </c>
    </row>
    <row r="177" spans="1:8" x14ac:dyDescent="0.2">
      <c r="A177" s="2"/>
      <c r="B177" s="2" t="s">
        <v>86</v>
      </c>
      <c r="C177" s="2" t="s">
        <v>87</v>
      </c>
      <c r="D177" s="3">
        <v>55829</v>
      </c>
      <c r="E177" s="3">
        <v>0</v>
      </c>
      <c r="F177" s="3">
        <v>0</v>
      </c>
      <c r="G177" s="3">
        <v>0</v>
      </c>
      <c r="H177" s="3">
        <v>0</v>
      </c>
    </row>
    <row r="178" spans="1:8" x14ac:dyDescent="0.2">
      <c r="A178" s="9" t="s">
        <v>302</v>
      </c>
      <c r="B178" s="9" t="s">
        <v>89</v>
      </c>
      <c r="C178" s="9" t="s">
        <v>90</v>
      </c>
      <c r="D178" s="4">
        <v>47922</v>
      </c>
      <c r="E178" s="4">
        <v>0</v>
      </c>
      <c r="F178" s="4">
        <v>0</v>
      </c>
      <c r="G178" s="4">
        <v>0</v>
      </c>
      <c r="H178" s="4">
        <v>0</v>
      </c>
    </row>
    <row r="179" spans="1:8" x14ac:dyDescent="0.2">
      <c r="A179" s="9" t="s">
        <v>303</v>
      </c>
      <c r="B179" s="9" t="s">
        <v>110</v>
      </c>
      <c r="C179" s="9" t="s">
        <v>111</v>
      </c>
      <c r="D179" s="4">
        <v>7907</v>
      </c>
      <c r="E179" s="4">
        <v>0</v>
      </c>
      <c r="F179" s="4">
        <v>0</v>
      </c>
      <c r="G179" s="4">
        <v>0</v>
      </c>
      <c r="H179" s="4">
        <v>0</v>
      </c>
    </row>
    <row r="180" spans="1:8" x14ac:dyDescent="0.2">
      <c r="A180" s="2"/>
      <c r="B180" s="2" t="s">
        <v>114</v>
      </c>
      <c r="C180" s="2" t="s">
        <v>115</v>
      </c>
      <c r="D180" s="3">
        <v>12606</v>
      </c>
      <c r="E180" s="3">
        <v>0</v>
      </c>
      <c r="F180" s="3">
        <v>0</v>
      </c>
      <c r="G180" s="3">
        <v>0</v>
      </c>
      <c r="H180" s="3">
        <v>0</v>
      </c>
    </row>
    <row r="181" spans="1:8" x14ac:dyDescent="0.2">
      <c r="A181" s="9" t="s">
        <v>304</v>
      </c>
      <c r="B181" s="9" t="s">
        <v>117</v>
      </c>
      <c r="C181" s="9" t="s">
        <v>118</v>
      </c>
      <c r="D181" s="4">
        <v>3484</v>
      </c>
      <c r="E181" s="4">
        <v>0</v>
      </c>
      <c r="F181" s="4">
        <v>0</v>
      </c>
      <c r="G181" s="4">
        <v>0</v>
      </c>
      <c r="H181" s="4">
        <v>0</v>
      </c>
    </row>
    <row r="182" spans="1:8" x14ac:dyDescent="0.2">
      <c r="A182" s="9" t="s">
        <v>305</v>
      </c>
      <c r="B182" s="9" t="s">
        <v>169</v>
      </c>
      <c r="C182" s="9" t="s">
        <v>170</v>
      </c>
      <c r="D182" s="4">
        <v>6468</v>
      </c>
      <c r="E182" s="4">
        <v>0</v>
      </c>
      <c r="F182" s="4">
        <v>0</v>
      </c>
      <c r="G182" s="4">
        <v>0</v>
      </c>
      <c r="H182" s="4">
        <v>0</v>
      </c>
    </row>
    <row r="183" spans="1:8" x14ac:dyDescent="0.2">
      <c r="A183" s="9" t="s">
        <v>306</v>
      </c>
      <c r="B183" s="9" t="s">
        <v>307</v>
      </c>
      <c r="C183" s="9" t="s">
        <v>308</v>
      </c>
      <c r="D183" s="4">
        <v>1327</v>
      </c>
      <c r="E183" s="4">
        <v>0</v>
      </c>
      <c r="F183" s="4">
        <v>0</v>
      </c>
      <c r="G183" s="4">
        <v>0</v>
      </c>
      <c r="H183" s="4">
        <v>0</v>
      </c>
    </row>
    <row r="184" spans="1:8" x14ac:dyDescent="0.2">
      <c r="A184" s="9" t="s">
        <v>309</v>
      </c>
      <c r="B184" s="9" t="s">
        <v>310</v>
      </c>
      <c r="C184" s="9" t="s">
        <v>311</v>
      </c>
      <c r="D184" s="4">
        <v>1327</v>
      </c>
      <c r="E184" s="4">
        <v>0</v>
      </c>
      <c r="F184" s="4">
        <v>0</v>
      </c>
      <c r="G184" s="4">
        <v>0</v>
      </c>
      <c r="H184" s="4">
        <v>0</v>
      </c>
    </row>
    <row r="185" spans="1:8" x14ac:dyDescent="0.2">
      <c r="A185" s="2"/>
      <c r="B185" s="2" t="s">
        <v>260</v>
      </c>
      <c r="C185" s="2" t="s">
        <v>261</v>
      </c>
      <c r="D185" s="3">
        <v>1441</v>
      </c>
      <c r="E185" s="3">
        <v>0</v>
      </c>
      <c r="F185" s="3">
        <v>0</v>
      </c>
      <c r="G185" s="3">
        <v>0</v>
      </c>
      <c r="H185" s="3">
        <v>0</v>
      </c>
    </row>
    <row r="186" spans="1:8" ht="25.5" x14ac:dyDescent="0.2">
      <c r="A186" s="2"/>
      <c r="B186" s="2" t="s">
        <v>262</v>
      </c>
      <c r="C186" s="2" t="s">
        <v>263</v>
      </c>
      <c r="D186" s="3">
        <v>1441</v>
      </c>
      <c r="E186" s="3">
        <v>0</v>
      </c>
      <c r="F186" s="3">
        <v>0</v>
      </c>
      <c r="G186" s="3">
        <v>0</v>
      </c>
      <c r="H186" s="3">
        <v>0</v>
      </c>
    </row>
    <row r="187" spans="1:8" x14ac:dyDescent="0.2">
      <c r="A187" s="9" t="s">
        <v>312</v>
      </c>
      <c r="B187" s="9" t="s">
        <v>313</v>
      </c>
      <c r="C187" s="9" t="s">
        <v>314</v>
      </c>
      <c r="D187" s="4">
        <v>1441</v>
      </c>
      <c r="E187" s="4">
        <v>0</v>
      </c>
      <c r="F187" s="4">
        <v>0</v>
      </c>
      <c r="G187" s="4">
        <v>0</v>
      </c>
      <c r="H187" s="4">
        <v>0</v>
      </c>
    </row>
    <row r="188" spans="1:8" x14ac:dyDescent="0.2">
      <c r="A188" s="27"/>
      <c r="B188" s="27" t="s">
        <v>315</v>
      </c>
      <c r="C188" s="27"/>
      <c r="D188" s="28">
        <v>8964</v>
      </c>
      <c r="E188" s="28">
        <v>30000</v>
      </c>
      <c r="F188" s="28">
        <v>30000</v>
      </c>
      <c r="G188" s="28">
        <v>334.67200000000003</v>
      </c>
      <c r="H188" s="28">
        <v>100</v>
      </c>
    </row>
    <row r="189" spans="1:8" x14ac:dyDescent="0.2">
      <c r="A189" s="7"/>
      <c r="B189" s="7" t="s">
        <v>27</v>
      </c>
      <c r="C189" s="7"/>
      <c r="D189" s="8">
        <v>8964</v>
      </c>
      <c r="E189" s="8">
        <v>30000</v>
      </c>
      <c r="F189" s="8">
        <v>30000</v>
      </c>
      <c r="G189" s="8">
        <v>334.67200000000003</v>
      </c>
      <c r="H189" s="8">
        <v>100</v>
      </c>
    </row>
    <row r="190" spans="1:8" x14ac:dyDescent="0.2">
      <c r="A190" s="2"/>
      <c r="B190" s="2" t="s">
        <v>84</v>
      </c>
      <c r="C190" s="2" t="s">
        <v>85</v>
      </c>
      <c r="D190" s="3">
        <v>8964</v>
      </c>
      <c r="E190" s="3">
        <v>30000</v>
      </c>
      <c r="F190" s="3">
        <v>30000</v>
      </c>
      <c r="G190" s="3">
        <v>334.67200000000003</v>
      </c>
      <c r="H190" s="3">
        <v>100</v>
      </c>
    </row>
    <row r="191" spans="1:8" x14ac:dyDescent="0.2">
      <c r="A191" s="2"/>
      <c r="B191" s="2" t="s">
        <v>114</v>
      </c>
      <c r="C191" s="2" t="s">
        <v>115</v>
      </c>
      <c r="D191" s="3">
        <v>8964</v>
      </c>
      <c r="E191" s="3">
        <v>30000</v>
      </c>
      <c r="F191" s="3">
        <v>30000</v>
      </c>
      <c r="G191" s="3">
        <v>334.67200000000003</v>
      </c>
      <c r="H191" s="3">
        <v>100</v>
      </c>
    </row>
    <row r="192" spans="1:8" x14ac:dyDescent="0.2">
      <c r="A192" s="9" t="s">
        <v>316</v>
      </c>
      <c r="B192" s="9" t="s">
        <v>317</v>
      </c>
      <c r="C192" s="9" t="s">
        <v>318</v>
      </c>
      <c r="D192" s="4">
        <v>7064</v>
      </c>
      <c r="E192" s="4">
        <v>0</v>
      </c>
      <c r="F192" s="4">
        <v>0</v>
      </c>
      <c r="G192" s="4">
        <v>0</v>
      </c>
      <c r="H192" s="4">
        <v>0</v>
      </c>
    </row>
    <row r="193" spans="1:8" x14ac:dyDescent="0.2">
      <c r="A193" s="9" t="s">
        <v>319</v>
      </c>
      <c r="B193" s="9" t="s">
        <v>148</v>
      </c>
      <c r="C193" s="9" t="s">
        <v>149</v>
      </c>
      <c r="D193" s="4">
        <v>1900</v>
      </c>
      <c r="E193" s="4">
        <v>0</v>
      </c>
      <c r="F193" s="4">
        <v>0</v>
      </c>
      <c r="G193" s="4">
        <v>0</v>
      </c>
      <c r="H193" s="4">
        <v>0</v>
      </c>
    </row>
    <row r="194" spans="1:8" x14ac:dyDescent="0.2">
      <c r="A194" s="27"/>
      <c r="B194" s="27" t="s">
        <v>320</v>
      </c>
      <c r="C194" s="27"/>
      <c r="D194" s="28">
        <v>13697</v>
      </c>
      <c r="E194" s="28">
        <v>13971</v>
      </c>
      <c r="F194" s="28">
        <v>14251</v>
      </c>
      <c r="G194" s="28">
        <v>102.0004</v>
      </c>
      <c r="H194" s="28">
        <v>102.00409999999999</v>
      </c>
    </row>
    <row r="195" spans="1:8" x14ac:dyDescent="0.2">
      <c r="A195" s="7"/>
      <c r="B195" s="7" t="s">
        <v>27</v>
      </c>
      <c r="C195" s="7"/>
      <c r="D195" s="8">
        <v>13697</v>
      </c>
      <c r="E195" s="8">
        <v>13971</v>
      </c>
      <c r="F195" s="8">
        <v>14251</v>
      </c>
      <c r="G195" s="8">
        <v>102.0004</v>
      </c>
      <c r="H195" s="8">
        <v>102.00409999999999</v>
      </c>
    </row>
    <row r="196" spans="1:8" x14ac:dyDescent="0.2">
      <c r="A196" s="2"/>
      <c r="B196" s="2" t="s">
        <v>84</v>
      </c>
      <c r="C196" s="2" t="s">
        <v>85</v>
      </c>
      <c r="D196" s="3">
        <v>13697</v>
      </c>
      <c r="E196" s="3">
        <v>13971</v>
      </c>
      <c r="F196" s="3">
        <v>14251</v>
      </c>
      <c r="G196" s="3">
        <v>102.0004</v>
      </c>
      <c r="H196" s="3">
        <v>102.00409999999999</v>
      </c>
    </row>
    <row r="197" spans="1:8" x14ac:dyDescent="0.2">
      <c r="A197" s="2"/>
      <c r="B197" s="2" t="s">
        <v>86</v>
      </c>
      <c r="C197" s="2" t="s">
        <v>87</v>
      </c>
      <c r="D197" s="3">
        <v>11945</v>
      </c>
      <c r="E197" s="3">
        <v>12184</v>
      </c>
      <c r="F197" s="3">
        <v>12428</v>
      </c>
      <c r="G197" s="3">
        <v>102.0008</v>
      </c>
      <c r="H197" s="3">
        <v>102.0026</v>
      </c>
    </row>
    <row r="198" spans="1:8" x14ac:dyDescent="0.2">
      <c r="A198" s="9" t="s">
        <v>321</v>
      </c>
      <c r="B198" s="9" t="s">
        <v>89</v>
      </c>
      <c r="C198" s="9" t="s">
        <v>90</v>
      </c>
      <c r="D198" s="4">
        <v>11945</v>
      </c>
      <c r="E198" s="4">
        <v>0</v>
      </c>
      <c r="F198" s="4">
        <v>0</v>
      </c>
      <c r="G198" s="4">
        <v>0</v>
      </c>
      <c r="H198" s="4">
        <v>0</v>
      </c>
    </row>
    <row r="199" spans="1:8" x14ac:dyDescent="0.2">
      <c r="A199" s="2"/>
      <c r="B199" s="2" t="s">
        <v>114</v>
      </c>
      <c r="C199" s="2" t="s">
        <v>115</v>
      </c>
      <c r="D199" s="3">
        <v>1752</v>
      </c>
      <c r="E199" s="3">
        <v>1787</v>
      </c>
      <c r="F199" s="3">
        <v>1823</v>
      </c>
      <c r="G199" s="3">
        <v>101.99769999999999</v>
      </c>
      <c r="H199" s="3">
        <v>102.0145</v>
      </c>
    </row>
    <row r="200" spans="1:8" x14ac:dyDescent="0.2">
      <c r="A200" s="9" t="s">
        <v>322</v>
      </c>
      <c r="B200" s="9" t="s">
        <v>117</v>
      </c>
      <c r="C200" s="9" t="s">
        <v>118</v>
      </c>
      <c r="D200" s="4">
        <v>1752</v>
      </c>
      <c r="E200" s="4">
        <v>0</v>
      </c>
      <c r="F200" s="4">
        <v>0</v>
      </c>
      <c r="G200" s="4">
        <v>0</v>
      </c>
      <c r="H200" s="4">
        <v>0</v>
      </c>
    </row>
  </sheetData>
  <mergeCells count="5">
    <mergeCell ref="B7:E7"/>
    <mergeCell ref="A6:H6"/>
    <mergeCell ref="A2:C2"/>
    <mergeCell ref="A3:C3"/>
    <mergeCell ref="A4:B4"/>
  </mergeCells>
  <pageMargins left="0.23622047244094491" right="0.23622047244094491" top="0.74803149606299213" bottom="0.74803149606299213" header="0.31496062992125984" footer="0.31496062992125984"/>
  <pageSetup scale="79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proračuna</vt:lpstr>
      <vt:lpstr>'Plan proračuna'!Podrucje_ispisa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PC1</cp:lastModifiedBy>
  <cp:lastPrinted>2022-12-20T13:55:05Z</cp:lastPrinted>
  <dcterms:created xsi:type="dcterms:W3CDTF">2022-11-08T15:25:28Z</dcterms:created>
  <dcterms:modified xsi:type="dcterms:W3CDTF">2022-12-21T07:01:05Z</dcterms:modified>
</cp:coreProperties>
</file>